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'!$D$3:$D$168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'!$A$1:$AR$143</definedName>
  </definedNames>
  <calcPr calcId="152511"/>
</workbook>
</file>

<file path=xl/calcChain.xml><?xml version="1.0" encoding="utf-8"?>
<calcChain xmlns="http://schemas.openxmlformats.org/spreadsheetml/2006/main">
  <c r="F32" i="13" l="1"/>
  <c r="F33" i="13"/>
  <c r="F34" i="13"/>
  <c r="F35" i="13"/>
  <c r="F36" i="13"/>
  <c r="E32" i="13"/>
  <c r="E33" i="13"/>
  <c r="E34" i="13"/>
  <c r="E35" i="13"/>
  <c r="E36" i="13"/>
  <c r="K33" i="13"/>
  <c r="K32" i="13" s="1"/>
  <c r="L33" i="13"/>
  <c r="M33" i="13"/>
  <c r="N33" i="13"/>
  <c r="O33" i="13"/>
  <c r="O32" i="13" s="1"/>
  <c r="P32" i="13" s="1"/>
  <c r="Q33" i="13"/>
  <c r="Q32" i="13" s="1"/>
  <c r="R33" i="13"/>
  <c r="S33" i="13"/>
  <c r="T33" i="13"/>
  <c r="U33" i="13"/>
  <c r="V33" i="13" s="1"/>
  <c r="W33" i="13"/>
  <c r="W32" i="13" s="1"/>
  <c r="X33" i="13"/>
  <c r="Y33" i="13"/>
  <c r="Z33" i="13"/>
  <c r="AA33" i="13"/>
  <c r="AA32" i="13" s="1"/>
  <c r="AB32" i="13" s="1"/>
  <c r="AC33" i="13"/>
  <c r="AC32" i="13" s="1"/>
  <c r="AD33" i="13"/>
  <c r="AD13" i="13" s="1"/>
  <c r="AE33" i="13"/>
  <c r="AF33" i="13"/>
  <c r="AG33" i="13"/>
  <c r="AH33" i="13" s="1"/>
  <c r="AI33" i="13"/>
  <c r="AI32" i="13" s="1"/>
  <c r="AJ33" i="13"/>
  <c r="AK33" i="13"/>
  <c r="AL33" i="13"/>
  <c r="AM33" i="13"/>
  <c r="AM32" i="13" s="1"/>
  <c r="AN32" i="13" s="1"/>
  <c r="AO33" i="13"/>
  <c r="AO32" i="13" s="1"/>
  <c r="AP33" i="13"/>
  <c r="AQ33" i="13"/>
  <c r="K34" i="13"/>
  <c r="L34" i="13"/>
  <c r="M34" i="13" s="1"/>
  <c r="N34" i="13"/>
  <c r="N32" i="13" s="1"/>
  <c r="O34" i="13"/>
  <c r="P34" i="13"/>
  <c r="Q34" i="13"/>
  <c r="R34" i="13"/>
  <c r="S34" i="13" s="1"/>
  <c r="T34" i="13"/>
  <c r="T32" i="13" s="1"/>
  <c r="U34" i="13"/>
  <c r="V34" i="13"/>
  <c r="W34" i="13"/>
  <c r="X34" i="13"/>
  <c r="Y34" i="13" s="1"/>
  <c r="Z34" i="13"/>
  <c r="Z14" i="13" s="1"/>
  <c r="AA34" i="13"/>
  <c r="AB34" i="13"/>
  <c r="AC34" i="13"/>
  <c r="AC14" i="13" s="1"/>
  <c r="AD34" i="13"/>
  <c r="AE34" i="13" s="1"/>
  <c r="AF34" i="13"/>
  <c r="AF32" i="13" s="1"/>
  <c r="AG34" i="13"/>
  <c r="AH34" i="13"/>
  <c r="AI34" i="13"/>
  <c r="AJ34" i="13"/>
  <c r="AK34" i="13" s="1"/>
  <c r="AL34" i="13"/>
  <c r="AL32" i="13" s="1"/>
  <c r="AM34" i="13"/>
  <c r="AN34" i="13"/>
  <c r="AO34" i="13"/>
  <c r="AP34" i="13"/>
  <c r="AQ34" i="13" s="1"/>
  <c r="K35" i="13"/>
  <c r="K15" i="13" s="1"/>
  <c r="L35" i="13"/>
  <c r="M35" i="13"/>
  <c r="N35" i="13"/>
  <c r="O35" i="13"/>
  <c r="P35" i="13" s="1"/>
  <c r="Q35" i="13"/>
  <c r="R35" i="13"/>
  <c r="S35" i="13"/>
  <c r="T35" i="13"/>
  <c r="U35" i="13"/>
  <c r="V35" i="13" s="1"/>
  <c r="W35" i="13"/>
  <c r="W15" i="13" s="1"/>
  <c r="X35" i="13"/>
  <c r="Y35" i="13"/>
  <c r="Z35" i="13"/>
  <c r="AA35" i="13"/>
  <c r="AB35" i="13" s="1"/>
  <c r="AC35" i="13"/>
  <c r="AC15" i="13" s="1"/>
  <c r="AD35" i="13"/>
  <c r="AE35" i="13"/>
  <c r="AF35" i="13"/>
  <c r="AG35" i="13"/>
  <c r="AG15" i="13" s="1"/>
  <c r="AH15" i="13" s="1"/>
  <c r="AI35" i="13"/>
  <c r="AJ35" i="13"/>
  <c r="AK35" i="13"/>
  <c r="AL35" i="13"/>
  <c r="AM35" i="13"/>
  <c r="AN35" i="13" s="1"/>
  <c r="AO35" i="13"/>
  <c r="AP35" i="13"/>
  <c r="AQ35" i="13"/>
  <c r="K36" i="13"/>
  <c r="L36" i="13"/>
  <c r="L16" i="13" s="1"/>
  <c r="M16" i="13" s="1"/>
  <c r="N36" i="13"/>
  <c r="O36" i="13"/>
  <c r="O16" i="13" s="1"/>
  <c r="P16" i="13" s="1"/>
  <c r="P36" i="13"/>
  <c r="Q36" i="13"/>
  <c r="R36" i="13"/>
  <c r="S36" i="13" s="1"/>
  <c r="T36" i="13"/>
  <c r="U36" i="13"/>
  <c r="V36" i="13"/>
  <c r="W36" i="13"/>
  <c r="X36" i="13"/>
  <c r="Y36" i="13" s="1"/>
  <c r="Z36" i="13"/>
  <c r="AA36" i="13"/>
  <c r="AB36" i="13"/>
  <c r="AC36" i="13"/>
  <c r="AD36" i="13"/>
  <c r="AE36" i="13" s="1"/>
  <c r="AF36" i="13"/>
  <c r="AF16" i="13" s="1"/>
  <c r="AG36" i="13"/>
  <c r="AH36" i="13"/>
  <c r="AI36" i="13"/>
  <c r="AJ36" i="13"/>
  <c r="AJ16" i="13" s="1"/>
  <c r="AK16" i="13" s="1"/>
  <c r="AL36" i="13"/>
  <c r="AM36" i="13"/>
  <c r="AM16" i="13" s="1"/>
  <c r="AN16" i="13" s="1"/>
  <c r="AN36" i="13"/>
  <c r="AO36" i="13"/>
  <c r="AP36" i="13"/>
  <c r="AQ36" i="13" s="1"/>
  <c r="I32" i="13"/>
  <c r="H32" i="13"/>
  <c r="I33" i="13"/>
  <c r="I13" i="13" s="1"/>
  <c r="J13" i="13" s="1"/>
  <c r="I34" i="13"/>
  <c r="I35" i="13"/>
  <c r="I36" i="13"/>
  <c r="H34" i="13"/>
  <c r="H14" i="13" s="1"/>
  <c r="H35" i="13"/>
  <c r="H15" i="13" s="1"/>
  <c r="H36" i="13"/>
  <c r="H33" i="13"/>
  <c r="H13" i="13" s="1"/>
  <c r="E40" i="13"/>
  <c r="J37" i="13"/>
  <c r="K37" i="13"/>
  <c r="N37" i="13"/>
  <c r="O37" i="13"/>
  <c r="R37" i="13"/>
  <c r="S37" i="13"/>
  <c r="V37" i="13"/>
  <c r="W37" i="13"/>
  <c r="Z37" i="13"/>
  <c r="AA37" i="13"/>
  <c r="AD37" i="13"/>
  <c r="AE37" i="13"/>
  <c r="AH37" i="13"/>
  <c r="AI37" i="13"/>
  <c r="AL37" i="13"/>
  <c r="AM37" i="13"/>
  <c r="AP37" i="13"/>
  <c r="AQ37" i="13"/>
  <c r="J40" i="13"/>
  <c r="K40" i="13"/>
  <c r="L40" i="13"/>
  <c r="L37" i="13" s="1"/>
  <c r="M40" i="13"/>
  <c r="M37" i="13" s="1"/>
  <c r="N40" i="13"/>
  <c r="O40" i="13"/>
  <c r="P40" i="13"/>
  <c r="P37" i="13" s="1"/>
  <c r="Q40" i="13"/>
  <c r="Q15" i="13" s="1"/>
  <c r="R40" i="13"/>
  <c r="S40" i="13"/>
  <c r="T40" i="13"/>
  <c r="T37" i="13" s="1"/>
  <c r="U40" i="13"/>
  <c r="U15" i="13" s="1"/>
  <c r="V15" i="13" s="1"/>
  <c r="V40" i="13"/>
  <c r="W40" i="13"/>
  <c r="X40" i="13"/>
  <c r="X37" i="13" s="1"/>
  <c r="Y40" i="13"/>
  <c r="Y37" i="13" s="1"/>
  <c r="Z40" i="13"/>
  <c r="AA40" i="13"/>
  <c r="AB40" i="13"/>
  <c r="AB37" i="13" s="1"/>
  <c r="AC40" i="13"/>
  <c r="AC37" i="13" s="1"/>
  <c r="AD40" i="13"/>
  <c r="AE40" i="13"/>
  <c r="AF40" i="13"/>
  <c r="AF37" i="13" s="1"/>
  <c r="AG40" i="13"/>
  <c r="AG37" i="13" s="1"/>
  <c r="AH40" i="13"/>
  <c r="AI40" i="13"/>
  <c r="AI15" i="13" s="1"/>
  <c r="AJ40" i="13"/>
  <c r="AJ37" i="13" s="1"/>
  <c r="AK40" i="13"/>
  <c r="AK37" i="13" s="1"/>
  <c r="AL40" i="13"/>
  <c r="AM40" i="13"/>
  <c r="AM15" i="13" s="1"/>
  <c r="AN15" i="13" s="1"/>
  <c r="AN40" i="13"/>
  <c r="AN37" i="13" s="1"/>
  <c r="AO40" i="13"/>
  <c r="AO37" i="13" s="1"/>
  <c r="AP40" i="13"/>
  <c r="AQ40" i="13"/>
  <c r="I40" i="13"/>
  <c r="I15" i="13" s="1"/>
  <c r="H40" i="13"/>
  <c r="AO16" i="13"/>
  <c r="K13" i="13"/>
  <c r="L13" i="13"/>
  <c r="M13" i="13" s="1"/>
  <c r="N13" i="13"/>
  <c r="Q13" i="13"/>
  <c r="R13" i="13"/>
  <c r="S13" i="13"/>
  <c r="T13" i="13"/>
  <c r="U13" i="13"/>
  <c r="V13" i="13" s="1"/>
  <c r="W13" i="13"/>
  <c r="X13" i="13"/>
  <c r="Y13" i="13" s="1"/>
  <c r="Z13" i="13"/>
  <c r="AA13" i="13"/>
  <c r="AB13" i="13" s="1"/>
  <c r="AC13" i="13"/>
  <c r="AF13" i="13"/>
  <c r="AG13" i="13"/>
  <c r="AH13" i="13"/>
  <c r="AJ13" i="13"/>
  <c r="AK13" i="13" s="1"/>
  <c r="AL13" i="13"/>
  <c r="AO13" i="13"/>
  <c r="AP13" i="13"/>
  <c r="AQ13" i="13"/>
  <c r="K14" i="13"/>
  <c r="L14" i="13"/>
  <c r="M14" i="13" s="1"/>
  <c r="N14" i="13"/>
  <c r="O14" i="13"/>
  <c r="P14" i="13"/>
  <c r="Q14" i="13"/>
  <c r="R14" i="13"/>
  <c r="S14" i="13" s="1"/>
  <c r="U14" i="13"/>
  <c r="V14" i="13" s="1"/>
  <c r="W14" i="13"/>
  <c r="AA14" i="13"/>
  <c r="AB14" i="13" s="1"/>
  <c r="AD14" i="13"/>
  <c r="AE14" i="13" s="1"/>
  <c r="AF14" i="13"/>
  <c r="AG14" i="13"/>
  <c r="AH14" i="13" s="1"/>
  <c r="AI14" i="13"/>
  <c r="AJ14" i="13"/>
  <c r="AK14" i="13" s="1"/>
  <c r="AL14" i="13"/>
  <c r="AM14" i="13"/>
  <c r="AN14" i="13"/>
  <c r="AO14" i="13"/>
  <c r="AP14" i="13"/>
  <c r="AQ14" i="13" s="1"/>
  <c r="L15" i="13"/>
  <c r="N15" i="13"/>
  <c r="O15" i="13"/>
  <c r="P15" i="13" s="1"/>
  <c r="R15" i="13"/>
  <c r="S15" i="13" s="1"/>
  <c r="T15" i="13"/>
  <c r="X15" i="13"/>
  <c r="Z15" i="13"/>
  <c r="AD15" i="13"/>
  <c r="AE15" i="13" s="1"/>
  <c r="AF15" i="13"/>
  <c r="AL15" i="13"/>
  <c r="AP15" i="13"/>
  <c r="AQ15" i="13" s="1"/>
  <c r="K16" i="13"/>
  <c r="N16" i="13"/>
  <c r="Q16" i="13"/>
  <c r="R16" i="13"/>
  <c r="S16" i="13" s="1"/>
  <c r="U16" i="13"/>
  <c r="V16" i="13" s="1"/>
  <c r="W16" i="13"/>
  <c r="Z16" i="13"/>
  <c r="AA16" i="13"/>
  <c r="AB16" i="13" s="1"/>
  <c r="AC16" i="13"/>
  <c r="AG16" i="13"/>
  <c r="AH16" i="13" s="1"/>
  <c r="AI16" i="13"/>
  <c r="AL16" i="13"/>
  <c r="AP16" i="13"/>
  <c r="AQ16" i="13"/>
  <c r="I16" i="13"/>
  <c r="H16" i="13"/>
  <c r="F19" i="13"/>
  <c r="F20" i="13"/>
  <c r="F21" i="13"/>
  <c r="F22" i="13"/>
  <c r="F23" i="13"/>
  <c r="F24" i="13"/>
  <c r="F25" i="13"/>
  <c r="F26" i="13"/>
  <c r="G26" i="13" s="1"/>
  <c r="F27" i="13"/>
  <c r="F28" i="13"/>
  <c r="F29" i="13"/>
  <c r="F30" i="13"/>
  <c r="F31" i="13"/>
  <c r="F38" i="13"/>
  <c r="F39" i="13"/>
  <c r="G39" i="13" s="1"/>
  <c r="F41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8" i="13"/>
  <c r="E39" i="13"/>
  <c r="H37" i="13"/>
  <c r="E131" i="13"/>
  <c r="L128" i="13"/>
  <c r="M128" i="13" s="1"/>
  <c r="X128" i="13"/>
  <c r="Y128" i="13" s="1"/>
  <c r="AJ128" i="13"/>
  <c r="AK128" i="13" s="1"/>
  <c r="K129" i="13"/>
  <c r="K133" i="13" s="1"/>
  <c r="K132" i="13" s="1"/>
  <c r="L129" i="13"/>
  <c r="M129" i="13"/>
  <c r="N129" i="13"/>
  <c r="N133" i="13" s="1"/>
  <c r="N132" i="13" s="1"/>
  <c r="O129" i="13"/>
  <c r="P129" i="13" s="1"/>
  <c r="Q129" i="13"/>
  <c r="Q128" i="13" s="1"/>
  <c r="R129" i="13"/>
  <c r="R133" i="13" s="1"/>
  <c r="S129" i="13"/>
  <c r="T129" i="13"/>
  <c r="T133" i="13" s="1"/>
  <c r="T132" i="13" s="1"/>
  <c r="U129" i="13"/>
  <c r="U128" i="13" s="1"/>
  <c r="V128" i="13" s="1"/>
  <c r="V129" i="13"/>
  <c r="W129" i="13"/>
  <c r="W133" i="13" s="1"/>
  <c r="W132" i="13" s="1"/>
  <c r="X129" i="13"/>
  <c r="Y129" i="13"/>
  <c r="Z129" i="13"/>
  <c r="Z133" i="13" s="1"/>
  <c r="Z132" i="13" s="1"/>
  <c r="AA129" i="13"/>
  <c r="AB129" i="13" s="1"/>
  <c r="AC129" i="13"/>
  <c r="AC128" i="13" s="1"/>
  <c r="AD129" i="13"/>
  <c r="AD133" i="13" s="1"/>
  <c r="AE129" i="13"/>
  <c r="AF129" i="13"/>
  <c r="AF128" i="13" s="1"/>
  <c r="AG129" i="13"/>
  <c r="AG128" i="13" s="1"/>
  <c r="AH128" i="13" s="1"/>
  <c r="AH129" i="13"/>
  <c r="AI129" i="13"/>
  <c r="AI133" i="13" s="1"/>
  <c r="AI132" i="13" s="1"/>
  <c r="AJ129" i="13"/>
  <c r="AK129" i="13"/>
  <c r="AL129" i="13"/>
  <c r="AL133" i="13" s="1"/>
  <c r="AL132" i="13" s="1"/>
  <c r="AM129" i="13"/>
  <c r="AN129" i="13" s="1"/>
  <c r="AO129" i="13"/>
  <c r="AO128" i="13" s="1"/>
  <c r="AP129" i="13"/>
  <c r="AP133" i="13" s="1"/>
  <c r="AQ129" i="13"/>
  <c r="K130" i="13"/>
  <c r="L130" i="13"/>
  <c r="M130" i="13"/>
  <c r="N130" i="13"/>
  <c r="O130" i="13"/>
  <c r="P130" i="13"/>
  <c r="Q130" i="13"/>
  <c r="R130" i="13"/>
  <c r="S130" i="13" s="1"/>
  <c r="T130" i="13"/>
  <c r="U130" i="13"/>
  <c r="V130" i="13"/>
  <c r="W130" i="13"/>
  <c r="X130" i="13"/>
  <c r="Y130" i="13"/>
  <c r="Z130" i="13"/>
  <c r="AA130" i="13"/>
  <c r="AB130" i="13"/>
  <c r="AC130" i="13"/>
  <c r="AD130" i="13"/>
  <c r="AE130" i="13" s="1"/>
  <c r="AF130" i="13"/>
  <c r="AG130" i="13"/>
  <c r="AH130" i="13"/>
  <c r="AI130" i="13"/>
  <c r="AJ130" i="13"/>
  <c r="AK130" i="13"/>
  <c r="AL130" i="13"/>
  <c r="AM130" i="13"/>
  <c r="AN130" i="13"/>
  <c r="AO130" i="13"/>
  <c r="AP130" i="13"/>
  <c r="AQ130" i="13" s="1"/>
  <c r="M131" i="13"/>
  <c r="P131" i="13"/>
  <c r="S131" i="13"/>
  <c r="V131" i="13"/>
  <c r="Y131" i="13"/>
  <c r="AB131" i="13"/>
  <c r="AE131" i="13"/>
  <c r="AH131" i="13"/>
  <c r="AK131" i="13"/>
  <c r="AN131" i="13"/>
  <c r="AQ131" i="13"/>
  <c r="L133" i="13"/>
  <c r="L132" i="13" s="1"/>
  <c r="M132" i="13" s="1"/>
  <c r="M133" i="13"/>
  <c r="Q133" i="13"/>
  <c r="Q132" i="13" s="1"/>
  <c r="U133" i="13"/>
  <c r="V133" i="13" s="1"/>
  <c r="X133" i="13"/>
  <c r="X132" i="13" s="1"/>
  <c r="Y132" i="13" s="1"/>
  <c r="Y133" i="13"/>
  <c r="AC133" i="13"/>
  <c r="AC132" i="13" s="1"/>
  <c r="AG133" i="13"/>
  <c r="AH133" i="13" s="1"/>
  <c r="AJ133" i="13"/>
  <c r="AJ132" i="13" s="1"/>
  <c r="AK132" i="13" s="1"/>
  <c r="AK133" i="13"/>
  <c r="AO133" i="13"/>
  <c r="AO132" i="13" s="1"/>
  <c r="I133" i="13"/>
  <c r="J133" i="13" s="1"/>
  <c r="I129" i="13"/>
  <c r="J129" i="13" s="1"/>
  <c r="H129" i="13"/>
  <c r="H133" i="13" s="1"/>
  <c r="H132" i="13" s="1"/>
  <c r="J130" i="13"/>
  <c r="J131" i="13"/>
  <c r="I130" i="13"/>
  <c r="H130" i="13"/>
  <c r="F17" i="13"/>
  <c r="F18" i="13"/>
  <c r="G25" i="13"/>
  <c r="G29" i="13"/>
  <c r="G30" i="13"/>
  <c r="E17" i="13"/>
  <c r="E18" i="13"/>
  <c r="E19" i="13"/>
  <c r="K22" i="13"/>
  <c r="L22" i="13"/>
  <c r="M22" i="13"/>
  <c r="N22" i="13"/>
  <c r="O22" i="13"/>
  <c r="P22" i="13"/>
  <c r="Q22" i="13"/>
  <c r="R22" i="13"/>
  <c r="S22" i="13" s="1"/>
  <c r="T22" i="13"/>
  <c r="U22" i="13"/>
  <c r="V22" i="13" s="1"/>
  <c r="W22" i="13"/>
  <c r="X22" i="13"/>
  <c r="Y22" i="13" s="1"/>
  <c r="Z22" i="13"/>
  <c r="AA22" i="13"/>
  <c r="AB22" i="13" s="1"/>
  <c r="AC22" i="13"/>
  <c r="AD22" i="13"/>
  <c r="AE22" i="13" s="1"/>
  <c r="AF22" i="13"/>
  <c r="AG22" i="13"/>
  <c r="AH22" i="13" s="1"/>
  <c r="AI22" i="13"/>
  <c r="AJ22" i="13"/>
  <c r="AK22" i="13" s="1"/>
  <c r="AL22" i="13"/>
  <c r="AM22" i="13"/>
  <c r="AN22" i="13"/>
  <c r="AO22" i="13"/>
  <c r="AP22" i="13"/>
  <c r="AQ22" i="13" s="1"/>
  <c r="M23" i="13"/>
  <c r="P23" i="13"/>
  <c r="S23" i="13"/>
  <c r="V23" i="13"/>
  <c r="Y23" i="13"/>
  <c r="AB23" i="13"/>
  <c r="AE23" i="13"/>
  <c r="AH23" i="13"/>
  <c r="AK23" i="13"/>
  <c r="AN23" i="13"/>
  <c r="AQ23" i="13"/>
  <c r="M24" i="13"/>
  <c r="P24" i="13"/>
  <c r="S24" i="13"/>
  <c r="V24" i="13"/>
  <c r="Y24" i="13"/>
  <c r="AB24" i="13"/>
  <c r="AE24" i="13"/>
  <c r="AH24" i="13"/>
  <c r="AK24" i="13"/>
  <c r="AN24" i="13"/>
  <c r="AQ24" i="13"/>
  <c r="M25" i="13"/>
  <c r="P25" i="13"/>
  <c r="S25" i="13"/>
  <c r="V25" i="13"/>
  <c r="Y25" i="13"/>
  <c r="AB25" i="13"/>
  <c r="AE25" i="13"/>
  <c r="AH25" i="13"/>
  <c r="AK25" i="13"/>
  <c r="AN25" i="13"/>
  <c r="AQ25" i="13"/>
  <c r="M26" i="13"/>
  <c r="P26" i="13"/>
  <c r="S26" i="13"/>
  <c r="V26" i="13"/>
  <c r="Y26" i="13"/>
  <c r="AB26" i="13"/>
  <c r="AE26" i="13"/>
  <c r="AH26" i="13"/>
  <c r="AK26" i="13"/>
  <c r="AN26" i="13"/>
  <c r="AQ26" i="13"/>
  <c r="K27" i="13"/>
  <c r="L27" i="13"/>
  <c r="M27" i="13" s="1"/>
  <c r="N27" i="13"/>
  <c r="O27" i="13"/>
  <c r="P27" i="13"/>
  <c r="Q27" i="13"/>
  <c r="R27" i="13"/>
  <c r="S27" i="13" s="1"/>
  <c r="T27" i="13"/>
  <c r="U27" i="13"/>
  <c r="V27" i="13" s="1"/>
  <c r="W27" i="13"/>
  <c r="X27" i="13"/>
  <c r="Y27" i="13"/>
  <c r="Z27" i="13"/>
  <c r="AA27" i="13"/>
  <c r="AB27" i="13" s="1"/>
  <c r="AC27" i="13"/>
  <c r="AD27" i="13"/>
  <c r="AE27" i="13" s="1"/>
  <c r="AF27" i="13"/>
  <c r="AG27" i="13"/>
  <c r="AH27" i="13" s="1"/>
  <c r="AI27" i="13"/>
  <c r="AJ27" i="13"/>
  <c r="AK27" i="13" s="1"/>
  <c r="AL27" i="13"/>
  <c r="AM27" i="13"/>
  <c r="AN27" i="13" s="1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M30" i="13"/>
  <c r="P30" i="13"/>
  <c r="S30" i="13"/>
  <c r="V30" i="13"/>
  <c r="Y30" i="13"/>
  <c r="AB30" i="13"/>
  <c r="AE30" i="13"/>
  <c r="AH30" i="13"/>
  <c r="AK30" i="13"/>
  <c r="AN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H22" i="13"/>
  <c r="I22" i="13"/>
  <c r="J22" i="13"/>
  <c r="J23" i="13"/>
  <c r="J24" i="13"/>
  <c r="J25" i="13"/>
  <c r="J26" i="13"/>
  <c r="H27" i="13"/>
  <c r="I27" i="13"/>
  <c r="J27" i="13" s="1"/>
  <c r="J28" i="13"/>
  <c r="J29" i="13"/>
  <c r="J30" i="13"/>
  <c r="J31" i="13"/>
  <c r="J16" i="13"/>
  <c r="G38" i="13"/>
  <c r="G41" i="13"/>
  <c r="G31" i="13"/>
  <c r="G23" i="13"/>
  <c r="AD12" i="13" l="1"/>
  <c r="AE12" i="13" s="1"/>
  <c r="X12" i="13"/>
  <c r="Y12" i="13" s="1"/>
  <c r="L12" i="13"/>
  <c r="M12" i="13" s="1"/>
  <c r="AP32" i="13"/>
  <c r="AQ32" i="13" s="1"/>
  <c r="AD32" i="13"/>
  <c r="AE32" i="13" s="1"/>
  <c r="Z32" i="13"/>
  <c r="R32" i="13"/>
  <c r="S32" i="13" s="1"/>
  <c r="AD16" i="13"/>
  <c r="AE16" i="13" s="1"/>
  <c r="X16" i="13"/>
  <c r="Y16" i="13" s="1"/>
  <c r="T16" i="13"/>
  <c r="AA15" i="13"/>
  <c r="AB15" i="13" s="1"/>
  <c r="X14" i="13"/>
  <c r="Y14" i="13" s="1"/>
  <c r="T14" i="13"/>
  <c r="T12" i="13" s="1"/>
  <c r="AM13" i="13"/>
  <c r="AM12" i="13" s="1"/>
  <c r="AN12" i="13" s="1"/>
  <c r="AI13" i="13"/>
  <c r="O13" i="13"/>
  <c r="O12" i="13" s="1"/>
  <c r="P12" i="13" s="1"/>
  <c r="AK36" i="13"/>
  <c r="M36" i="13"/>
  <c r="AH35" i="13"/>
  <c r="AN33" i="13"/>
  <c r="AB33" i="13"/>
  <c r="P33" i="13"/>
  <c r="AG32" i="13"/>
  <c r="AH32" i="13" s="1"/>
  <c r="U32" i="13"/>
  <c r="V32" i="13" s="1"/>
  <c r="AJ32" i="13"/>
  <c r="AK32" i="13" s="1"/>
  <c r="X32" i="13"/>
  <c r="Y32" i="13" s="1"/>
  <c r="L32" i="13"/>
  <c r="M32" i="13" s="1"/>
  <c r="Y15" i="13"/>
  <c r="I14" i="13"/>
  <c r="J14" i="13" s="1"/>
  <c r="AO15" i="13"/>
  <c r="E15" i="13" s="1"/>
  <c r="AF12" i="13"/>
  <c r="AP12" i="13"/>
  <c r="AQ12" i="13" s="1"/>
  <c r="AG12" i="13"/>
  <c r="AH12" i="13" s="1"/>
  <c r="AC12" i="13"/>
  <c r="K12" i="13"/>
  <c r="AJ15" i="13"/>
  <c r="AO12" i="13"/>
  <c r="W12" i="13"/>
  <c r="N12" i="13"/>
  <c r="U37" i="13"/>
  <c r="Q37" i="13"/>
  <c r="E37" i="13" s="1"/>
  <c r="M15" i="13"/>
  <c r="AI12" i="13"/>
  <c r="AE13" i="13"/>
  <c r="Z12" i="13"/>
  <c r="R12" i="13"/>
  <c r="S12" i="13" s="1"/>
  <c r="AL12" i="13"/>
  <c r="U12" i="13"/>
  <c r="V12" i="13" s="1"/>
  <c r="Q12" i="13"/>
  <c r="F15" i="13"/>
  <c r="J15" i="13"/>
  <c r="F40" i="13"/>
  <c r="I37" i="13"/>
  <c r="I12" i="13"/>
  <c r="F37" i="13"/>
  <c r="H12" i="13"/>
  <c r="AA12" i="13"/>
  <c r="AB12" i="13" s="1"/>
  <c r="P13" i="13"/>
  <c r="AF133" i="13"/>
  <c r="AF132" i="13" s="1"/>
  <c r="T128" i="13"/>
  <c r="I128" i="13"/>
  <c r="J128" i="13" s="1"/>
  <c r="H128" i="13"/>
  <c r="AQ133" i="13"/>
  <c r="AP132" i="13"/>
  <c r="AQ132" i="13" s="1"/>
  <c r="R132" i="13"/>
  <c r="S132" i="13" s="1"/>
  <c r="S133" i="13"/>
  <c r="AD132" i="13"/>
  <c r="AE132" i="13" s="1"/>
  <c r="AE133" i="13"/>
  <c r="AG132" i="13"/>
  <c r="AH132" i="13" s="1"/>
  <c r="U132" i="13"/>
  <c r="V132" i="13" s="1"/>
  <c r="AM128" i="13"/>
  <c r="AN128" i="13" s="1"/>
  <c r="AI128" i="13"/>
  <c r="AA128" i="13"/>
  <c r="AB128" i="13" s="1"/>
  <c r="W128" i="13"/>
  <c r="O128" i="13"/>
  <c r="P128" i="13" s="1"/>
  <c r="K128" i="13"/>
  <c r="AM133" i="13"/>
  <c r="AA133" i="13"/>
  <c r="O133" i="13"/>
  <c r="AP128" i="13"/>
  <c r="AQ128" i="13" s="1"/>
  <c r="AL128" i="13"/>
  <c r="AD128" i="13"/>
  <c r="AE128" i="13" s="1"/>
  <c r="Z128" i="13"/>
  <c r="R128" i="13"/>
  <c r="S128" i="13" s="1"/>
  <c r="N128" i="13"/>
  <c r="I132" i="13"/>
  <c r="J132" i="13" s="1"/>
  <c r="F14" i="13"/>
  <c r="G14" i="13" s="1"/>
  <c r="G27" i="13"/>
  <c r="G22" i="13"/>
  <c r="G28" i="13"/>
  <c r="G24" i="13"/>
  <c r="G14" i="17"/>
  <c r="E10" i="17"/>
  <c r="E11" i="17"/>
  <c r="E12" i="17"/>
  <c r="E13" i="17"/>
  <c r="E14" i="17"/>
  <c r="G17" i="17"/>
  <c r="G18" i="17"/>
  <c r="G19" i="17"/>
  <c r="G20" i="17"/>
  <c r="G12" i="17"/>
  <c r="G13" i="17"/>
  <c r="G131" i="13"/>
  <c r="F129" i="13"/>
  <c r="F128" i="13" s="1"/>
  <c r="F130" i="13"/>
  <c r="E130" i="13"/>
  <c r="E129" i="13"/>
  <c r="E128" i="13" s="1"/>
  <c r="K117" i="13"/>
  <c r="L117" i="13"/>
  <c r="M117" i="13" s="1"/>
  <c r="N117" i="13"/>
  <c r="O117" i="13"/>
  <c r="P117" i="13" s="1"/>
  <c r="Q117" i="13"/>
  <c r="R117" i="13"/>
  <c r="S117" i="13" s="1"/>
  <c r="T117" i="13"/>
  <c r="U117" i="13"/>
  <c r="V117" i="13" s="1"/>
  <c r="W117" i="13"/>
  <c r="X117" i="13"/>
  <c r="Y117" i="13" s="1"/>
  <c r="Z117" i="13"/>
  <c r="AA117" i="13"/>
  <c r="AB117" i="13" s="1"/>
  <c r="AC117" i="13"/>
  <c r="AD117" i="13"/>
  <c r="AE117" i="13" s="1"/>
  <c r="AF117" i="13"/>
  <c r="AG117" i="13"/>
  <c r="AH117" i="13" s="1"/>
  <c r="AI117" i="13"/>
  <c r="AJ117" i="13"/>
  <c r="AK117" i="13" s="1"/>
  <c r="AL117" i="13"/>
  <c r="AM117" i="13"/>
  <c r="AN117" i="13" s="1"/>
  <c r="AO117" i="13"/>
  <c r="AP117" i="13"/>
  <c r="AQ117" i="13" s="1"/>
  <c r="M118" i="13"/>
  <c r="P118" i="13"/>
  <c r="S118" i="13"/>
  <c r="V118" i="13"/>
  <c r="Y118" i="13"/>
  <c r="AB118" i="13"/>
  <c r="AE118" i="13"/>
  <c r="AH118" i="13"/>
  <c r="AK118" i="13"/>
  <c r="AN118" i="13"/>
  <c r="AQ118" i="13"/>
  <c r="M119" i="13"/>
  <c r="P119" i="13"/>
  <c r="S119" i="13"/>
  <c r="V119" i="13"/>
  <c r="Y119" i="13"/>
  <c r="AB119" i="13"/>
  <c r="AE119" i="13"/>
  <c r="AH119" i="13"/>
  <c r="AK119" i="13"/>
  <c r="AN119" i="13"/>
  <c r="AQ119" i="13"/>
  <c r="M120" i="13"/>
  <c r="P120" i="13"/>
  <c r="S120" i="13"/>
  <c r="V120" i="13"/>
  <c r="Y120" i="13"/>
  <c r="AB120" i="13"/>
  <c r="AE120" i="13"/>
  <c r="AH120" i="13"/>
  <c r="AK120" i="13"/>
  <c r="AN120" i="13"/>
  <c r="AQ120" i="13"/>
  <c r="M121" i="13"/>
  <c r="P121" i="13"/>
  <c r="S121" i="13"/>
  <c r="V121" i="13"/>
  <c r="Y121" i="13"/>
  <c r="AB121" i="13"/>
  <c r="AE121" i="13"/>
  <c r="AH121" i="13"/>
  <c r="AK121" i="13"/>
  <c r="AN121" i="13"/>
  <c r="AQ121" i="13"/>
  <c r="K123" i="13"/>
  <c r="L123" i="13"/>
  <c r="M123" i="13" s="1"/>
  <c r="N123" i="13"/>
  <c r="O123" i="13"/>
  <c r="Q123" i="13"/>
  <c r="R123" i="13"/>
  <c r="S123" i="13" s="1"/>
  <c r="T123" i="13"/>
  <c r="U123" i="13"/>
  <c r="V123" i="13" s="1"/>
  <c r="W123" i="13"/>
  <c r="X123" i="13"/>
  <c r="Y123" i="13" s="1"/>
  <c r="Z123" i="13"/>
  <c r="AA123" i="13"/>
  <c r="AC123" i="13"/>
  <c r="AD123" i="13"/>
  <c r="AE123" i="13" s="1"/>
  <c r="AF123" i="13"/>
  <c r="AG123" i="13"/>
  <c r="AH123" i="13" s="1"/>
  <c r="AI123" i="13"/>
  <c r="AJ123" i="13"/>
  <c r="AK123" i="13" s="1"/>
  <c r="AL123" i="13"/>
  <c r="AM123" i="13"/>
  <c r="AO123" i="13"/>
  <c r="AP123" i="13"/>
  <c r="AQ123" i="13" s="1"/>
  <c r="K124" i="13"/>
  <c r="L124" i="13"/>
  <c r="M124" i="13" s="1"/>
  <c r="N124" i="13"/>
  <c r="O124" i="13"/>
  <c r="P124" i="13" s="1"/>
  <c r="Q124" i="13"/>
  <c r="R124" i="13"/>
  <c r="S124" i="13" s="1"/>
  <c r="T124" i="13"/>
  <c r="U124" i="13"/>
  <c r="V124" i="13" s="1"/>
  <c r="W124" i="13"/>
  <c r="X124" i="13"/>
  <c r="Y124" i="13" s="1"/>
  <c r="Z124" i="13"/>
  <c r="AA124" i="13"/>
  <c r="AB124" i="13" s="1"/>
  <c r="AC124" i="13"/>
  <c r="AD124" i="13"/>
  <c r="AE124" i="13" s="1"/>
  <c r="AF124" i="13"/>
  <c r="AG124" i="13"/>
  <c r="AH124" i="13" s="1"/>
  <c r="AI124" i="13"/>
  <c r="AJ124" i="13"/>
  <c r="AK124" i="13" s="1"/>
  <c r="AL124" i="13"/>
  <c r="AM124" i="13"/>
  <c r="AN124" i="13" s="1"/>
  <c r="AO124" i="13"/>
  <c r="AP124" i="13"/>
  <c r="AQ124" i="13" s="1"/>
  <c r="K125" i="13"/>
  <c r="L125" i="13"/>
  <c r="M125" i="13" s="1"/>
  <c r="N125" i="13"/>
  <c r="O125" i="13"/>
  <c r="P125" i="13" s="1"/>
  <c r="Q125" i="13"/>
  <c r="R125" i="13"/>
  <c r="S125" i="13" s="1"/>
  <c r="T125" i="13"/>
  <c r="U125" i="13"/>
  <c r="V125" i="13" s="1"/>
  <c r="W125" i="13"/>
  <c r="X125" i="13"/>
  <c r="Y125" i="13" s="1"/>
  <c r="Z125" i="13"/>
  <c r="AA125" i="13"/>
  <c r="AB125" i="13" s="1"/>
  <c r="AC125" i="13"/>
  <c r="AD125" i="13"/>
  <c r="AE125" i="13" s="1"/>
  <c r="AF125" i="13"/>
  <c r="AG125" i="13"/>
  <c r="AH125" i="13" s="1"/>
  <c r="AI125" i="13"/>
  <c r="AJ125" i="13"/>
  <c r="AK125" i="13" s="1"/>
  <c r="AL125" i="13"/>
  <c r="AM125" i="13"/>
  <c r="AN125" i="13" s="1"/>
  <c r="AO125" i="13"/>
  <c r="AP125" i="13"/>
  <c r="AQ125" i="13" s="1"/>
  <c r="K126" i="13"/>
  <c r="L126" i="13"/>
  <c r="M126" i="13" s="1"/>
  <c r="N126" i="13"/>
  <c r="O126" i="13"/>
  <c r="P126" i="13" s="1"/>
  <c r="Q126" i="13"/>
  <c r="R126" i="13"/>
  <c r="S126" i="13" s="1"/>
  <c r="T126" i="13"/>
  <c r="U126" i="13"/>
  <c r="V126" i="13" s="1"/>
  <c r="W126" i="13"/>
  <c r="X126" i="13"/>
  <c r="Y126" i="13" s="1"/>
  <c r="Z126" i="13"/>
  <c r="AA126" i="13"/>
  <c r="AB126" i="13" s="1"/>
  <c r="AC126" i="13"/>
  <c r="AD126" i="13"/>
  <c r="AE126" i="13" s="1"/>
  <c r="AF126" i="13"/>
  <c r="AG126" i="13"/>
  <c r="AH126" i="13" s="1"/>
  <c r="AI126" i="13"/>
  <c r="AJ126" i="13"/>
  <c r="AK126" i="13" s="1"/>
  <c r="AL126" i="13"/>
  <c r="AM126" i="13"/>
  <c r="AN126" i="13" s="1"/>
  <c r="AO126" i="13"/>
  <c r="AP126" i="13"/>
  <c r="AQ126" i="13" s="1"/>
  <c r="I123" i="13"/>
  <c r="I124" i="13"/>
  <c r="J124" i="13" s="1"/>
  <c r="I125" i="13"/>
  <c r="J125" i="13" s="1"/>
  <c r="I126" i="13"/>
  <c r="J126" i="13" s="1"/>
  <c r="H124" i="13"/>
  <c r="H125" i="13"/>
  <c r="H126" i="13"/>
  <c r="H123" i="13"/>
  <c r="J118" i="13"/>
  <c r="J119" i="13"/>
  <c r="J120" i="13"/>
  <c r="J121" i="13"/>
  <c r="I117" i="13"/>
  <c r="J117" i="13" s="1"/>
  <c r="H117" i="13"/>
  <c r="F118" i="13"/>
  <c r="G118" i="13" s="1"/>
  <c r="F119" i="13"/>
  <c r="G119" i="13" s="1"/>
  <c r="F120" i="13"/>
  <c r="G120" i="13" s="1"/>
  <c r="F121" i="13"/>
  <c r="G121" i="13" s="1"/>
  <c r="E118" i="13"/>
  <c r="E119" i="13"/>
  <c r="E120" i="13"/>
  <c r="E121" i="13"/>
  <c r="K101" i="13"/>
  <c r="L101" i="13"/>
  <c r="M101" i="13" s="1"/>
  <c r="N101" i="13"/>
  <c r="O101" i="13"/>
  <c r="P101" i="13" s="1"/>
  <c r="Q101" i="13"/>
  <c r="R101" i="13"/>
  <c r="S101" i="13" s="1"/>
  <c r="T101" i="13"/>
  <c r="U101" i="13"/>
  <c r="V101" i="13" s="1"/>
  <c r="W101" i="13"/>
  <c r="X101" i="13"/>
  <c r="Y101" i="13" s="1"/>
  <c r="Z101" i="13"/>
  <c r="AA101" i="13"/>
  <c r="AB101" i="13" s="1"/>
  <c r="AC101" i="13"/>
  <c r="AD101" i="13"/>
  <c r="AE101" i="13" s="1"/>
  <c r="AF101" i="13"/>
  <c r="AG101" i="13"/>
  <c r="AH101" i="13" s="1"/>
  <c r="AI101" i="13"/>
  <c r="AJ101" i="13"/>
  <c r="AK101" i="13" s="1"/>
  <c r="AL101" i="13"/>
  <c r="AM101" i="13"/>
  <c r="AN101" i="13" s="1"/>
  <c r="AO101" i="13"/>
  <c r="AP101" i="13"/>
  <c r="AQ101" i="13" s="1"/>
  <c r="M102" i="13"/>
  <c r="P102" i="13"/>
  <c r="S102" i="13"/>
  <c r="V102" i="13"/>
  <c r="Y102" i="13"/>
  <c r="AB102" i="13"/>
  <c r="AE102" i="13"/>
  <c r="AH102" i="13"/>
  <c r="AK102" i="13"/>
  <c r="AN102" i="13"/>
  <c r="AQ102" i="13"/>
  <c r="M103" i="13"/>
  <c r="P103" i="13"/>
  <c r="S103" i="13"/>
  <c r="V103" i="13"/>
  <c r="Y103" i="13"/>
  <c r="AB103" i="13"/>
  <c r="AE103" i="13"/>
  <c r="AH103" i="13"/>
  <c r="AK103" i="13"/>
  <c r="AN103" i="13"/>
  <c r="AQ103" i="13"/>
  <c r="M104" i="13"/>
  <c r="P104" i="13"/>
  <c r="S104" i="13"/>
  <c r="V104" i="13"/>
  <c r="Y104" i="13"/>
  <c r="AB104" i="13"/>
  <c r="AE104" i="13"/>
  <c r="AH104" i="13"/>
  <c r="AK104" i="13"/>
  <c r="AN104" i="13"/>
  <c r="AQ104" i="13"/>
  <c r="M105" i="13"/>
  <c r="P105" i="13"/>
  <c r="S105" i="13"/>
  <c r="V105" i="13"/>
  <c r="Y105" i="13"/>
  <c r="AB105" i="13"/>
  <c r="AE105" i="13"/>
  <c r="AH105" i="13"/>
  <c r="AK105" i="13"/>
  <c r="AN105" i="13"/>
  <c r="AQ105" i="13"/>
  <c r="K106" i="13"/>
  <c r="L106" i="13"/>
  <c r="M106" i="13" s="1"/>
  <c r="N106" i="13"/>
  <c r="O106" i="13"/>
  <c r="P106" i="13" s="1"/>
  <c r="Q106" i="13"/>
  <c r="R106" i="13"/>
  <c r="S106" i="13" s="1"/>
  <c r="T106" i="13"/>
  <c r="U106" i="13"/>
  <c r="V106" i="13" s="1"/>
  <c r="W106" i="13"/>
  <c r="X106" i="13"/>
  <c r="Y106" i="13" s="1"/>
  <c r="Z106" i="13"/>
  <c r="AA106" i="13"/>
  <c r="AB106" i="13" s="1"/>
  <c r="AC106" i="13"/>
  <c r="AD106" i="13"/>
  <c r="AE106" i="13" s="1"/>
  <c r="AF106" i="13"/>
  <c r="AG106" i="13"/>
  <c r="AH106" i="13" s="1"/>
  <c r="AI106" i="13"/>
  <c r="AJ106" i="13"/>
  <c r="AK106" i="13" s="1"/>
  <c r="AL106" i="13"/>
  <c r="AM106" i="13"/>
  <c r="AN106" i="13" s="1"/>
  <c r="AO106" i="13"/>
  <c r="AP106" i="13"/>
  <c r="AQ106" i="13" s="1"/>
  <c r="M107" i="13"/>
  <c r="P107" i="13"/>
  <c r="S107" i="13"/>
  <c r="V107" i="13"/>
  <c r="Y107" i="13"/>
  <c r="AB107" i="13"/>
  <c r="AE107" i="13"/>
  <c r="AH107" i="13"/>
  <c r="AK107" i="13"/>
  <c r="AN107" i="13"/>
  <c r="AQ107" i="13"/>
  <c r="M108" i="13"/>
  <c r="P108" i="13"/>
  <c r="S108" i="13"/>
  <c r="V108" i="13"/>
  <c r="Y108" i="13"/>
  <c r="AB108" i="13"/>
  <c r="AE108" i="13"/>
  <c r="AH108" i="13"/>
  <c r="AK108" i="13"/>
  <c r="AN108" i="13"/>
  <c r="AQ108" i="13"/>
  <c r="M109" i="13"/>
  <c r="P109" i="13"/>
  <c r="S109" i="13"/>
  <c r="V109" i="13"/>
  <c r="Y109" i="13"/>
  <c r="AB109" i="13"/>
  <c r="AE109" i="13"/>
  <c r="AH109" i="13"/>
  <c r="AK109" i="13"/>
  <c r="AN109" i="13"/>
  <c r="AQ109" i="13"/>
  <c r="M110" i="13"/>
  <c r="P110" i="13"/>
  <c r="S110" i="13"/>
  <c r="V110" i="13"/>
  <c r="Y110" i="13"/>
  <c r="AB110" i="13"/>
  <c r="AE110" i="13"/>
  <c r="AH110" i="13"/>
  <c r="AK110" i="13"/>
  <c r="AN110" i="13"/>
  <c r="AQ110" i="13"/>
  <c r="H106" i="13"/>
  <c r="I106" i="13"/>
  <c r="J106" i="13" s="1"/>
  <c r="J107" i="13"/>
  <c r="J108" i="13"/>
  <c r="J109" i="13"/>
  <c r="J110" i="13"/>
  <c r="K112" i="13"/>
  <c r="L112" i="13"/>
  <c r="M112" i="13" s="1"/>
  <c r="N112" i="13"/>
  <c r="O112" i="13"/>
  <c r="Q112" i="13"/>
  <c r="R112" i="13"/>
  <c r="S112" i="13" s="1"/>
  <c r="T112" i="13"/>
  <c r="U112" i="13"/>
  <c r="V112" i="13" s="1"/>
  <c r="W112" i="13"/>
  <c r="X112" i="13"/>
  <c r="Y112" i="13" s="1"/>
  <c r="Z112" i="13"/>
  <c r="AA112" i="13"/>
  <c r="AC112" i="13"/>
  <c r="AD112" i="13"/>
  <c r="AE112" i="13" s="1"/>
  <c r="AF112" i="13"/>
  <c r="AG112" i="13"/>
  <c r="AH112" i="13" s="1"/>
  <c r="AI112" i="13"/>
  <c r="AJ112" i="13"/>
  <c r="AK112" i="13" s="1"/>
  <c r="AL112" i="13"/>
  <c r="AM112" i="13"/>
  <c r="AO112" i="13"/>
  <c r="AP112" i="13"/>
  <c r="AQ112" i="13" s="1"/>
  <c r="K113" i="13"/>
  <c r="L113" i="13"/>
  <c r="M113" i="13" s="1"/>
  <c r="N113" i="13"/>
  <c r="O113" i="13"/>
  <c r="P113" i="13" s="1"/>
  <c r="Q113" i="13"/>
  <c r="R113" i="13"/>
  <c r="S113" i="13" s="1"/>
  <c r="T113" i="13"/>
  <c r="U113" i="13"/>
  <c r="V113" i="13" s="1"/>
  <c r="W113" i="13"/>
  <c r="X113" i="13"/>
  <c r="Y113" i="13" s="1"/>
  <c r="Z113" i="13"/>
  <c r="AA113" i="13"/>
  <c r="AB113" i="13" s="1"/>
  <c r="AC113" i="13"/>
  <c r="AD113" i="13"/>
  <c r="AE113" i="13" s="1"/>
  <c r="AF113" i="13"/>
  <c r="AG113" i="13"/>
  <c r="AH113" i="13" s="1"/>
  <c r="AI113" i="13"/>
  <c r="AJ113" i="13"/>
  <c r="AK113" i="13" s="1"/>
  <c r="AL113" i="13"/>
  <c r="AM113" i="13"/>
  <c r="AN113" i="13" s="1"/>
  <c r="AO113" i="13"/>
  <c r="AP113" i="13"/>
  <c r="AQ113" i="13" s="1"/>
  <c r="K114" i="13"/>
  <c r="L114" i="13"/>
  <c r="M114" i="13" s="1"/>
  <c r="N114" i="13"/>
  <c r="O114" i="13"/>
  <c r="P114" i="13" s="1"/>
  <c r="Q114" i="13"/>
  <c r="R114" i="13"/>
  <c r="S114" i="13" s="1"/>
  <c r="T114" i="13"/>
  <c r="U114" i="13"/>
  <c r="V114" i="13" s="1"/>
  <c r="W114" i="13"/>
  <c r="X114" i="13"/>
  <c r="Y114" i="13" s="1"/>
  <c r="Z114" i="13"/>
  <c r="AA114" i="13"/>
  <c r="AB114" i="13" s="1"/>
  <c r="AC114" i="13"/>
  <c r="AD114" i="13"/>
  <c r="AE114" i="13" s="1"/>
  <c r="AF114" i="13"/>
  <c r="AG114" i="13"/>
  <c r="AH114" i="13" s="1"/>
  <c r="AI114" i="13"/>
  <c r="AJ114" i="13"/>
  <c r="AK114" i="13" s="1"/>
  <c r="AL114" i="13"/>
  <c r="AM114" i="13"/>
  <c r="AN114" i="13" s="1"/>
  <c r="AO114" i="13"/>
  <c r="AP114" i="13"/>
  <c r="AQ114" i="13" s="1"/>
  <c r="K115" i="13"/>
  <c r="L115" i="13"/>
  <c r="M115" i="13" s="1"/>
  <c r="N115" i="13"/>
  <c r="O115" i="13"/>
  <c r="P115" i="13" s="1"/>
  <c r="Q115" i="13"/>
  <c r="R115" i="13"/>
  <c r="S115" i="13" s="1"/>
  <c r="T115" i="13"/>
  <c r="U115" i="13"/>
  <c r="V115" i="13" s="1"/>
  <c r="W115" i="13"/>
  <c r="X115" i="13"/>
  <c r="Y115" i="13" s="1"/>
  <c r="Z115" i="13"/>
  <c r="AA115" i="13"/>
  <c r="AB115" i="13" s="1"/>
  <c r="AC115" i="13"/>
  <c r="AD115" i="13"/>
  <c r="AE115" i="13" s="1"/>
  <c r="AF115" i="13"/>
  <c r="AG115" i="13"/>
  <c r="AH115" i="13" s="1"/>
  <c r="AI115" i="13"/>
  <c r="AJ115" i="13"/>
  <c r="AK115" i="13" s="1"/>
  <c r="AL115" i="13"/>
  <c r="AM115" i="13"/>
  <c r="AN115" i="13" s="1"/>
  <c r="AO115" i="13"/>
  <c r="AP115" i="13"/>
  <c r="AQ115" i="13" s="1"/>
  <c r="N96" i="13"/>
  <c r="O96" i="13"/>
  <c r="Q96" i="13"/>
  <c r="R96" i="13"/>
  <c r="T96" i="13"/>
  <c r="U96" i="13"/>
  <c r="W96" i="13"/>
  <c r="X96" i="13"/>
  <c r="Z96" i="13"/>
  <c r="AA96" i="13"/>
  <c r="AC96" i="13"/>
  <c r="AD96" i="13"/>
  <c r="AF96" i="13"/>
  <c r="AG96" i="13"/>
  <c r="AI96" i="13"/>
  <c r="AJ96" i="13"/>
  <c r="AL96" i="13"/>
  <c r="AM96" i="13"/>
  <c r="AO96" i="13"/>
  <c r="AP96" i="13"/>
  <c r="N97" i="13"/>
  <c r="O97" i="13"/>
  <c r="Q97" i="13"/>
  <c r="R97" i="13"/>
  <c r="T97" i="13"/>
  <c r="U97" i="13"/>
  <c r="W97" i="13"/>
  <c r="X97" i="13"/>
  <c r="Z97" i="13"/>
  <c r="AA97" i="13"/>
  <c r="AC97" i="13"/>
  <c r="AD97" i="13"/>
  <c r="AF97" i="13"/>
  <c r="AG97" i="13"/>
  <c r="AI97" i="13"/>
  <c r="AJ97" i="13"/>
  <c r="AL97" i="13"/>
  <c r="AM97" i="13"/>
  <c r="AO97" i="13"/>
  <c r="AP97" i="13"/>
  <c r="N98" i="13"/>
  <c r="O98" i="13"/>
  <c r="Q98" i="13"/>
  <c r="R98" i="13"/>
  <c r="T98" i="13"/>
  <c r="U98" i="13"/>
  <c r="W98" i="13"/>
  <c r="X98" i="13"/>
  <c r="Z98" i="13"/>
  <c r="AA98" i="13"/>
  <c r="AC98" i="13"/>
  <c r="AD98" i="13"/>
  <c r="AF98" i="13"/>
  <c r="AG98" i="13"/>
  <c r="AI98" i="13"/>
  <c r="AJ98" i="13"/>
  <c r="AL98" i="13"/>
  <c r="AM98" i="13"/>
  <c r="AO98" i="13"/>
  <c r="AP98" i="13"/>
  <c r="N99" i="13"/>
  <c r="O99" i="13"/>
  <c r="Q99" i="13"/>
  <c r="R99" i="13"/>
  <c r="T99" i="13"/>
  <c r="U99" i="13"/>
  <c r="W99" i="13"/>
  <c r="X99" i="13"/>
  <c r="Z99" i="13"/>
  <c r="AA99" i="13"/>
  <c r="AC99" i="13"/>
  <c r="AD99" i="13"/>
  <c r="AF99" i="13"/>
  <c r="AG99" i="13"/>
  <c r="AI99" i="13"/>
  <c r="AJ99" i="13"/>
  <c r="AL99" i="13"/>
  <c r="AM99" i="13"/>
  <c r="AO99" i="13"/>
  <c r="AP99" i="13"/>
  <c r="H96" i="13"/>
  <c r="I96" i="13"/>
  <c r="H97" i="13"/>
  <c r="I97" i="13"/>
  <c r="H98" i="13"/>
  <c r="I98" i="13"/>
  <c r="H99" i="13"/>
  <c r="I99" i="13"/>
  <c r="L96" i="13"/>
  <c r="L97" i="13"/>
  <c r="L98" i="13"/>
  <c r="L99" i="13"/>
  <c r="K97" i="13"/>
  <c r="K98" i="13"/>
  <c r="K99" i="13"/>
  <c r="K96" i="13"/>
  <c r="M96" i="13"/>
  <c r="K85" i="13"/>
  <c r="L85" i="13"/>
  <c r="M85" i="13" s="1"/>
  <c r="N85" i="13"/>
  <c r="O85" i="13"/>
  <c r="P85" i="13" s="1"/>
  <c r="Q85" i="13"/>
  <c r="R85" i="13"/>
  <c r="S85" i="13" s="1"/>
  <c r="T85" i="13"/>
  <c r="U85" i="13"/>
  <c r="V85" i="13" s="1"/>
  <c r="W85" i="13"/>
  <c r="X85" i="13"/>
  <c r="Y85" i="13" s="1"/>
  <c r="Z85" i="13"/>
  <c r="AA85" i="13"/>
  <c r="AB85" i="13" s="1"/>
  <c r="AC85" i="13"/>
  <c r="AD85" i="13"/>
  <c r="AE85" i="13" s="1"/>
  <c r="AF85" i="13"/>
  <c r="AG85" i="13"/>
  <c r="AH85" i="13" s="1"/>
  <c r="AI85" i="13"/>
  <c r="AJ85" i="13"/>
  <c r="AK85" i="13" s="1"/>
  <c r="AL85" i="13"/>
  <c r="AM85" i="13"/>
  <c r="AN85" i="13" s="1"/>
  <c r="AO85" i="13"/>
  <c r="AP85" i="13"/>
  <c r="AQ85" i="13" s="1"/>
  <c r="M86" i="13"/>
  <c r="P86" i="13"/>
  <c r="S86" i="13"/>
  <c r="V86" i="13"/>
  <c r="Y86" i="13"/>
  <c r="AB86" i="13"/>
  <c r="AE86" i="13"/>
  <c r="AH86" i="13"/>
  <c r="AK86" i="13"/>
  <c r="AN86" i="13"/>
  <c r="AQ86" i="13"/>
  <c r="M87" i="13"/>
  <c r="P87" i="13"/>
  <c r="S87" i="13"/>
  <c r="V87" i="13"/>
  <c r="Y87" i="13"/>
  <c r="AB87" i="13"/>
  <c r="AE87" i="13"/>
  <c r="AH87" i="13"/>
  <c r="AK87" i="13"/>
  <c r="AN87" i="13"/>
  <c r="AQ87" i="13"/>
  <c r="M88" i="13"/>
  <c r="P88" i="13"/>
  <c r="S88" i="13"/>
  <c r="V88" i="13"/>
  <c r="Y88" i="13"/>
  <c r="AB88" i="13"/>
  <c r="AE88" i="13"/>
  <c r="AH88" i="13"/>
  <c r="AK88" i="13"/>
  <c r="AN88" i="13"/>
  <c r="AQ88" i="13"/>
  <c r="M89" i="13"/>
  <c r="P89" i="13"/>
  <c r="S89" i="13"/>
  <c r="V89" i="13"/>
  <c r="Y89" i="13"/>
  <c r="AB89" i="13"/>
  <c r="AE89" i="13"/>
  <c r="AH89" i="13"/>
  <c r="AK89" i="13"/>
  <c r="AN89" i="13"/>
  <c r="AQ89" i="13"/>
  <c r="K90" i="13"/>
  <c r="L90" i="13"/>
  <c r="M90" i="13" s="1"/>
  <c r="N90" i="13"/>
  <c r="O90" i="13"/>
  <c r="P90" i="13" s="1"/>
  <c r="Q90" i="13"/>
  <c r="R90" i="13"/>
  <c r="S90" i="13" s="1"/>
  <c r="T90" i="13"/>
  <c r="U90" i="13"/>
  <c r="V90" i="13" s="1"/>
  <c r="W90" i="13"/>
  <c r="X90" i="13"/>
  <c r="Y90" i="13" s="1"/>
  <c r="Z90" i="13"/>
  <c r="AA90" i="13"/>
  <c r="AB90" i="13" s="1"/>
  <c r="AC90" i="13"/>
  <c r="AD90" i="13"/>
  <c r="AE90" i="13" s="1"/>
  <c r="AF90" i="13"/>
  <c r="AG90" i="13"/>
  <c r="AH90" i="13" s="1"/>
  <c r="AI90" i="13"/>
  <c r="AJ90" i="13"/>
  <c r="AK90" i="13" s="1"/>
  <c r="AL90" i="13"/>
  <c r="AM90" i="13"/>
  <c r="AN90" i="13" s="1"/>
  <c r="AO90" i="13"/>
  <c r="AP90" i="13"/>
  <c r="AQ90" i="13" s="1"/>
  <c r="M91" i="13"/>
  <c r="P91" i="13"/>
  <c r="S91" i="13"/>
  <c r="V91" i="13"/>
  <c r="Y91" i="13"/>
  <c r="AB91" i="13"/>
  <c r="AE91" i="13"/>
  <c r="AH91" i="13"/>
  <c r="AK91" i="13"/>
  <c r="AN91" i="13"/>
  <c r="AQ91" i="13"/>
  <c r="M92" i="13"/>
  <c r="P92" i="13"/>
  <c r="S92" i="13"/>
  <c r="V92" i="13"/>
  <c r="Y92" i="13"/>
  <c r="AB92" i="13"/>
  <c r="AE92" i="13"/>
  <c r="AH92" i="13"/>
  <c r="AK92" i="13"/>
  <c r="AN92" i="13"/>
  <c r="AQ92" i="13"/>
  <c r="M93" i="13"/>
  <c r="P93" i="13"/>
  <c r="S93" i="13"/>
  <c r="V93" i="13"/>
  <c r="Y93" i="13"/>
  <c r="AB93" i="13"/>
  <c r="AE93" i="13"/>
  <c r="AH93" i="13"/>
  <c r="AK93" i="13"/>
  <c r="AN93" i="13"/>
  <c r="AQ93" i="13"/>
  <c r="M94" i="13"/>
  <c r="P94" i="13"/>
  <c r="S94" i="13"/>
  <c r="V94" i="13"/>
  <c r="Y94" i="13"/>
  <c r="AB94" i="13"/>
  <c r="AE94" i="13"/>
  <c r="AH94" i="13"/>
  <c r="AK94" i="13"/>
  <c r="AN94" i="13"/>
  <c r="AQ94" i="13"/>
  <c r="H90" i="13"/>
  <c r="I90" i="13"/>
  <c r="J90" i="13" s="1"/>
  <c r="J91" i="13"/>
  <c r="J92" i="13"/>
  <c r="J93" i="13"/>
  <c r="J94" i="13"/>
  <c r="H85" i="13"/>
  <c r="J86" i="13"/>
  <c r="J87" i="13"/>
  <c r="J88" i="13"/>
  <c r="J89" i="13"/>
  <c r="I85" i="13"/>
  <c r="J85" i="13" s="1"/>
  <c r="E86" i="13"/>
  <c r="F86" i="13"/>
  <c r="G86" i="13" s="1"/>
  <c r="E87" i="13"/>
  <c r="F87" i="13"/>
  <c r="G87" i="13" s="1"/>
  <c r="E88" i="13"/>
  <c r="F88" i="13"/>
  <c r="G88" i="13" s="1"/>
  <c r="E89" i="13"/>
  <c r="F89" i="13"/>
  <c r="G89" i="13" s="1"/>
  <c r="E91" i="13"/>
  <c r="F91" i="13"/>
  <c r="G91" i="13" s="1"/>
  <c r="E92" i="13"/>
  <c r="F92" i="13"/>
  <c r="G92" i="13" s="1"/>
  <c r="E93" i="13"/>
  <c r="F93" i="13"/>
  <c r="G93" i="13" s="1"/>
  <c r="E94" i="13"/>
  <c r="F94" i="13"/>
  <c r="G94" i="13" s="1"/>
  <c r="K74" i="13"/>
  <c r="L74" i="13"/>
  <c r="M74" i="13" s="1"/>
  <c r="N74" i="13"/>
  <c r="O74" i="13"/>
  <c r="P74" i="13" s="1"/>
  <c r="Q74" i="13"/>
  <c r="R74" i="13"/>
  <c r="S74" i="13" s="1"/>
  <c r="T74" i="13"/>
  <c r="U74" i="13"/>
  <c r="V74" i="13" s="1"/>
  <c r="W74" i="13"/>
  <c r="X74" i="13"/>
  <c r="Y74" i="13" s="1"/>
  <c r="Z74" i="13"/>
  <c r="AA74" i="13"/>
  <c r="AB74" i="13" s="1"/>
  <c r="AC74" i="13"/>
  <c r="AD74" i="13"/>
  <c r="AE74" i="13" s="1"/>
  <c r="AF74" i="13"/>
  <c r="AG74" i="13"/>
  <c r="AH74" i="13" s="1"/>
  <c r="AI74" i="13"/>
  <c r="AJ74" i="13"/>
  <c r="AK74" i="13" s="1"/>
  <c r="AL74" i="13"/>
  <c r="AM74" i="13"/>
  <c r="AN74" i="13" s="1"/>
  <c r="AO74" i="13"/>
  <c r="AP74" i="13"/>
  <c r="AQ74" i="13" s="1"/>
  <c r="M75" i="13"/>
  <c r="P75" i="13"/>
  <c r="S75" i="13"/>
  <c r="V75" i="13"/>
  <c r="Y75" i="13"/>
  <c r="AB75" i="13"/>
  <c r="AE75" i="13"/>
  <c r="AH75" i="13"/>
  <c r="AK75" i="13"/>
  <c r="AN75" i="13"/>
  <c r="AQ75" i="13"/>
  <c r="M76" i="13"/>
  <c r="P76" i="13"/>
  <c r="S76" i="13"/>
  <c r="V76" i="13"/>
  <c r="Y76" i="13"/>
  <c r="AB76" i="13"/>
  <c r="AE76" i="13"/>
  <c r="AH76" i="13"/>
  <c r="AK76" i="13"/>
  <c r="AN76" i="13"/>
  <c r="AQ76" i="13"/>
  <c r="M77" i="13"/>
  <c r="P77" i="13"/>
  <c r="S77" i="13"/>
  <c r="V77" i="13"/>
  <c r="Y77" i="13"/>
  <c r="AB77" i="13"/>
  <c r="AE77" i="13"/>
  <c r="AH77" i="13"/>
  <c r="AK77" i="13"/>
  <c r="AN77" i="13"/>
  <c r="AQ77" i="13"/>
  <c r="M78" i="13"/>
  <c r="P78" i="13"/>
  <c r="S78" i="13"/>
  <c r="V78" i="13"/>
  <c r="Y78" i="13"/>
  <c r="AB78" i="13"/>
  <c r="AE78" i="13"/>
  <c r="AH78" i="13"/>
  <c r="AK78" i="13"/>
  <c r="AN78" i="13"/>
  <c r="AQ78" i="13"/>
  <c r="I74" i="13"/>
  <c r="H74" i="13"/>
  <c r="K69" i="13"/>
  <c r="L69" i="13"/>
  <c r="M69" i="13" s="1"/>
  <c r="N69" i="13"/>
  <c r="O69" i="13"/>
  <c r="P69" i="13" s="1"/>
  <c r="Q69" i="13"/>
  <c r="R69" i="13"/>
  <c r="S69" i="13" s="1"/>
  <c r="T69" i="13"/>
  <c r="U69" i="13"/>
  <c r="V69" i="13" s="1"/>
  <c r="W69" i="13"/>
  <c r="X69" i="13"/>
  <c r="Y69" i="13" s="1"/>
  <c r="Z69" i="13"/>
  <c r="AA69" i="13"/>
  <c r="AB69" i="13" s="1"/>
  <c r="AC69" i="13"/>
  <c r="AD69" i="13"/>
  <c r="AE69" i="13" s="1"/>
  <c r="AF69" i="13"/>
  <c r="AG69" i="13"/>
  <c r="AH69" i="13" s="1"/>
  <c r="AI69" i="13"/>
  <c r="AJ69" i="13"/>
  <c r="AK69" i="13" s="1"/>
  <c r="AL69" i="13"/>
  <c r="AM69" i="13"/>
  <c r="AN69" i="13" s="1"/>
  <c r="AO69" i="13"/>
  <c r="AP69" i="13"/>
  <c r="AQ69" i="13" s="1"/>
  <c r="M70" i="13"/>
  <c r="P70" i="13"/>
  <c r="S70" i="13"/>
  <c r="V70" i="13"/>
  <c r="Y70" i="13"/>
  <c r="AB70" i="13"/>
  <c r="AE70" i="13"/>
  <c r="AH70" i="13"/>
  <c r="AK70" i="13"/>
  <c r="AN70" i="13"/>
  <c r="AQ70" i="13"/>
  <c r="M71" i="13"/>
  <c r="P71" i="13"/>
  <c r="S71" i="13"/>
  <c r="V71" i="13"/>
  <c r="Y71" i="13"/>
  <c r="AB71" i="13"/>
  <c r="AE71" i="13"/>
  <c r="AH71" i="13"/>
  <c r="AK71" i="13"/>
  <c r="AN71" i="13"/>
  <c r="AQ71" i="13"/>
  <c r="M72" i="13"/>
  <c r="P72" i="13"/>
  <c r="S72" i="13"/>
  <c r="V72" i="13"/>
  <c r="Y72" i="13"/>
  <c r="AB72" i="13"/>
  <c r="AE72" i="13"/>
  <c r="AH72" i="13"/>
  <c r="AK72" i="13"/>
  <c r="AN72" i="13"/>
  <c r="AQ72" i="13"/>
  <c r="M73" i="13"/>
  <c r="P73" i="13"/>
  <c r="S73" i="13"/>
  <c r="V73" i="13"/>
  <c r="Y73" i="13"/>
  <c r="AB73" i="13"/>
  <c r="AE73" i="13"/>
  <c r="AH73" i="13"/>
  <c r="AK73" i="13"/>
  <c r="AN73" i="13"/>
  <c r="AQ73" i="13"/>
  <c r="I69" i="13"/>
  <c r="H69" i="13"/>
  <c r="F65" i="13"/>
  <c r="F66" i="13"/>
  <c r="G66" i="13" s="1"/>
  <c r="F67" i="13"/>
  <c r="G67" i="13" s="1"/>
  <c r="F68" i="13"/>
  <c r="G68" i="13" s="1"/>
  <c r="F70" i="13"/>
  <c r="G70" i="13" s="1"/>
  <c r="F71" i="13"/>
  <c r="G71" i="13" s="1"/>
  <c r="F72" i="13"/>
  <c r="G72" i="13" s="1"/>
  <c r="F73" i="13"/>
  <c r="G73" i="13" s="1"/>
  <c r="F75" i="13"/>
  <c r="G75" i="13" s="1"/>
  <c r="F76" i="13"/>
  <c r="G76" i="13" s="1"/>
  <c r="F77" i="13"/>
  <c r="G77" i="13" s="1"/>
  <c r="F78" i="13"/>
  <c r="G78" i="13" s="1"/>
  <c r="E65" i="13"/>
  <c r="E66" i="13"/>
  <c r="E67" i="13"/>
  <c r="E68" i="13"/>
  <c r="E70" i="13"/>
  <c r="E71" i="13"/>
  <c r="E72" i="13"/>
  <c r="E73" i="13"/>
  <c r="E75" i="13"/>
  <c r="E76" i="13"/>
  <c r="E77" i="13"/>
  <c r="E78" i="13"/>
  <c r="K60" i="13"/>
  <c r="L60" i="13"/>
  <c r="N60" i="13"/>
  <c r="O60" i="13"/>
  <c r="Q60" i="13"/>
  <c r="R60" i="13"/>
  <c r="T60" i="13"/>
  <c r="U60" i="13"/>
  <c r="W60" i="13"/>
  <c r="X60" i="13"/>
  <c r="Z60" i="13"/>
  <c r="AA60" i="13"/>
  <c r="AC60" i="13"/>
  <c r="AD60" i="13"/>
  <c r="AF60" i="13"/>
  <c r="AG60" i="13"/>
  <c r="AI60" i="13"/>
  <c r="AJ60" i="13"/>
  <c r="AL60" i="13"/>
  <c r="AM60" i="13"/>
  <c r="AO60" i="13"/>
  <c r="AP60" i="13"/>
  <c r="K61" i="13"/>
  <c r="L61" i="13"/>
  <c r="N61" i="13"/>
  <c r="O61" i="13"/>
  <c r="Q61" i="13"/>
  <c r="R61" i="13"/>
  <c r="T61" i="13"/>
  <c r="U61" i="13"/>
  <c r="W61" i="13"/>
  <c r="X61" i="13"/>
  <c r="Z61" i="13"/>
  <c r="AA61" i="13"/>
  <c r="AC61" i="13"/>
  <c r="AD61" i="13"/>
  <c r="AF61" i="13"/>
  <c r="AG61" i="13"/>
  <c r="AI61" i="13"/>
  <c r="AJ61" i="13"/>
  <c r="AL61" i="13"/>
  <c r="AM61" i="13"/>
  <c r="AO61" i="13"/>
  <c r="AP61" i="13"/>
  <c r="K62" i="13"/>
  <c r="L62" i="13"/>
  <c r="N62" i="13"/>
  <c r="O62" i="13"/>
  <c r="Q62" i="13"/>
  <c r="R62" i="13"/>
  <c r="T62" i="13"/>
  <c r="U62" i="13"/>
  <c r="W62" i="13"/>
  <c r="X62" i="13"/>
  <c r="Z62" i="13"/>
  <c r="AA62" i="13"/>
  <c r="AC62" i="13"/>
  <c r="AD62" i="13"/>
  <c r="AF62" i="13"/>
  <c r="AG62" i="13"/>
  <c r="AI62" i="13"/>
  <c r="AJ62" i="13"/>
  <c r="AL62" i="13"/>
  <c r="AM62" i="13"/>
  <c r="AO62" i="13"/>
  <c r="AP62" i="13"/>
  <c r="K63" i="13"/>
  <c r="L63" i="13"/>
  <c r="N63" i="13"/>
  <c r="O63" i="13"/>
  <c r="Q63" i="13"/>
  <c r="R63" i="13"/>
  <c r="T63" i="13"/>
  <c r="U63" i="13"/>
  <c r="W63" i="13"/>
  <c r="X63" i="13"/>
  <c r="Z63" i="13"/>
  <c r="AA63" i="13"/>
  <c r="AC63" i="13"/>
  <c r="AD63" i="13"/>
  <c r="AF63" i="13"/>
  <c r="AG63" i="13"/>
  <c r="AI63" i="13"/>
  <c r="AJ63" i="13"/>
  <c r="AL63" i="13"/>
  <c r="AM63" i="13"/>
  <c r="AO63" i="13"/>
  <c r="AP63" i="13"/>
  <c r="K64" i="13"/>
  <c r="L64" i="13"/>
  <c r="M64" i="13" s="1"/>
  <c r="N64" i="13"/>
  <c r="O64" i="13"/>
  <c r="P64" i="13" s="1"/>
  <c r="Q64" i="13"/>
  <c r="R64" i="13"/>
  <c r="S64" i="13" s="1"/>
  <c r="T64" i="13"/>
  <c r="U64" i="13"/>
  <c r="V64" i="13" s="1"/>
  <c r="W64" i="13"/>
  <c r="X64" i="13"/>
  <c r="Y64" i="13" s="1"/>
  <c r="Z64" i="13"/>
  <c r="AA64" i="13"/>
  <c r="AB64" i="13" s="1"/>
  <c r="AC64" i="13"/>
  <c r="AD64" i="13"/>
  <c r="AE64" i="13" s="1"/>
  <c r="AF64" i="13"/>
  <c r="AG64" i="13"/>
  <c r="AH64" i="13" s="1"/>
  <c r="AI64" i="13"/>
  <c r="AJ64" i="13"/>
  <c r="AK64" i="13" s="1"/>
  <c r="AL64" i="13"/>
  <c r="AM64" i="13"/>
  <c r="AN64" i="13" s="1"/>
  <c r="AO64" i="13"/>
  <c r="AP64" i="13"/>
  <c r="AQ64" i="13" s="1"/>
  <c r="M65" i="13"/>
  <c r="P65" i="13"/>
  <c r="S65" i="13"/>
  <c r="V65" i="13"/>
  <c r="Y65" i="13"/>
  <c r="AB65" i="13"/>
  <c r="AE65" i="13"/>
  <c r="AH65" i="13"/>
  <c r="AK65" i="13"/>
  <c r="AN65" i="13"/>
  <c r="AQ65" i="13"/>
  <c r="M66" i="13"/>
  <c r="P66" i="13"/>
  <c r="S66" i="13"/>
  <c r="V66" i="13"/>
  <c r="Y66" i="13"/>
  <c r="AB66" i="13"/>
  <c r="AE66" i="13"/>
  <c r="AH66" i="13"/>
  <c r="AK66" i="13"/>
  <c r="AN66" i="13"/>
  <c r="AQ66" i="13"/>
  <c r="M67" i="13"/>
  <c r="P67" i="13"/>
  <c r="S67" i="13"/>
  <c r="V67" i="13"/>
  <c r="Y67" i="13"/>
  <c r="AB67" i="13"/>
  <c r="AE67" i="13"/>
  <c r="AH67" i="13"/>
  <c r="AK67" i="13"/>
  <c r="AN67" i="13"/>
  <c r="AQ67" i="13"/>
  <c r="M68" i="13"/>
  <c r="P68" i="13"/>
  <c r="S68" i="13"/>
  <c r="V68" i="13"/>
  <c r="Y68" i="13"/>
  <c r="AB68" i="13"/>
  <c r="AE68" i="13"/>
  <c r="AH68" i="13"/>
  <c r="AK68" i="13"/>
  <c r="AN68" i="13"/>
  <c r="AQ68" i="13"/>
  <c r="I64" i="13"/>
  <c r="J64" i="13" s="1"/>
  <c r="H64" i="13"/>
  <c r="I60" i="13"/>
  <c r="I61" i="13"/>
  <c r="I62" i="13"/>
  <c r="I63" i="13"/>
  <c r="I21" i="13" s="1"/>
  <c r="H61" i="13"/>
  <c r="H62" i="13"/>
  <c r="H63" i="13"/>
  <c r="H21" i="13" s="1"/>
  <c r="H60" i="13"/>
  <c r="J60" i="13"/>
  <c r="J65" i="13"/>
  <c r="J66" i="13"/>
  <c r="J67" i="13"/>
  <c r="J68" i="13"/>
  <c r="J70" i="13"/>
  <c r="J71" i="13"/>
  <c r="J72" i="13"/>
  <c r="J73" i="13"/>
  <c r="J75" i="13"/>
  <c r="J76" i="13"/>
  <c r="J77" i="13"/>
  <c r="J78" i="13"/>
  <c r="G65" i="13"/>
  <c r="K53" i="13"/>
  <c r="L53" i="13"/>
  <c r="M53" i="13" s="1"/>
  <c r="N53" i="13"/>
  <c r="O53" i="13"/>
  <c r="P53" i="13" s="1"/>
  <c r="Q53" i="13"/>
  <c r="R53" i="13"/>
  <c r="S53" i="13" s="1"/>
  <c r="T53" i="13"/>
  <c r="U53" i="13"/>
  <c r="V53" i="13" s="1"/>
  <c r="W53" i="13"/>
  <c r="X53" i="13"/>
  <c r="Y53" i="13" s="1"/>
  <c r="Z53" i="13"/>
  <c r="AA53" i="13"/>
  <c r="AB53" i="13" s="1"/>
  <c r="AC53" i="13"/>
  <c r="AD53" i="13"/>
  <c r="AE53" i="13" s="1"/>
  <c r="AF53" i="13"/>
  <c r="AG53" i="13"/>
  <c r="AH53" i="13" s="1"/>
  <c r="AI53" i="13"/>
  <c r="AJ53" i="13"/>
  <c r="AK53" i="13" s="1"/>
  <c r="AL53" i="13"/>
  <c r="AM53" i="13"/>
  <c r="AN53" i="13" s="1"/>
  <c r="AO53" i="13"/>
  <c r="AP53" i="13"/>
  <c r="AQ53" i="13" s="1"/>
  <c r="M54" i="13"/>
  <c r="P54" i="13"/>
  <c r="S54" i="13"/>
  <c r="V54" i="13"/>
  <c r="Y54" i="13"/>
  <c r="AB54" i="13"/>
  <c r="AE54" i="13"/>
  <c r="AH54" i="13"/>
  <c r="AK54" i="13"/>
  <c r="AN54" i="13"/>
  <c r="AQ54" i="13"/>
  <c r="M55" i="13"/>
  <c r="P55" i="13"/>
  <c r="S55" i="13"/>
  <c r="V55" i="13"/>
  <c r="Y55" i="13"/>
  <c r="AB55" i="13"/>
  <c r="AE55" i="13"/>
  <c r="AH55" i="13"/>
  <c r="AK55" i="13"/>
  <c r="AN55" i="13"/>
  <c r="AQ55" i="13"/>
  <c r="M56" i="13"/>
  <c r="P56" i="13"/>
  <c r="S56" i="13"/>
  <c r="V56" i="13"/>
  <c r="Y56" i="13"/>
  <c r="AB56" i="13"/>
  <c r="AE56" i="13"/>
  <c r="AH56" i="13"/>
  <c r="AK56" i="13"/>
  <c r="AN56" i="13"/>
  <c r="AQ56" i="13"/>
  <c r="M57" i="13"/>
  <c r="P57" i="13"/>
  <c r="S57" i="13"/>
  <c r="V57" i="13"/>
  <c r="Y57" i="13"/>
  <c r="AB57" i="13"/>
  <c r="AE57" i="13"/>
  <c r="AH57" i="13"/>
  <c r="AK57" i="13"/>
  <c r="AN57" i="13"/>
  <c r="AQ57" i="13"/>
  <c r="K48" i="13"/>
  <c r="L48" i="13"/>
  <c r="M48" i="13" s="1"/>
  <c r="N48" i="13"/>
  <c r="O48" i="13"/>
  <c r="P48" i="13" s="1"/>
  <c r="Q48" i="13"/>
  <c r="R48" i="13"/>
  <c r="S48" i="13" s="1"/>
  <c r="T48" i="13"/>
  <c r="U48" i="13"/>
  <c r="V48" i="13" s="1"/>
  <c r="W48" i="13"/>
  <c r="X48" i="13"/>
  <c r="Y48" i="13" s="1"/>
  <c r="Z48" i="13"/>
  <c r="AA48" i="13"/>
  <c r="AB48" i="13" s="1"/>
  <c r="AC48" i="13"/>
  <c r="AD48" i="13"/>
  <c r="AE48" i="13" s="1"/>
  <c r="AF48" i="13"/>
  <c r="AG48" i="13"/>
  <c r="AH48" i="13" s="1"/>
  <c r="AI48" i="13"/>
  <c r="AJ48" i="13"/>
  <c r="AK48" i="13" s="1"/>
  <c r="AL48" i="13"/>
  <c r="AM48" i="13"/>
  <c r="AN48" i="13" s="1"/>
  <c r="AO48" i="13"/>
  <c r="AP48" i="13"/>
  <c r="AQ48" i="13" s="1"/>
  <c r="M49" i="13"/>
  <c r="P49" i="13"/>
  <c r="S49" i="13"/>
  <c r="V49" i="13"/>
  <c r="Y49" i="13"/>
  <c r="AB49" i="13"/>
  <c r="AE49" i="13"/>
  <c r="AH49" i="13"/>
  <c r="AK49" i="13"/>
  <c r="AN49" i="13"/>
  <c r="AQ49" i="13"/>
  <c r="M50" i="13"/>
  <c r="P50" i="13"/>
  <c r="S50" i="13"/>
  <c r="V50" i="13"/>
  <c r="Y50" i="13"/>
  <c r="AB50" i="13"/>
  <c r="AE50" i="13"/>
  <c r="AH50" i="13"/>
  <c r="AK50" i="13"/>
  <c r="AN50" i="13"/>
  <c r="AQ50" i="13"/>
  <c r="M51" i="13"/>
  <c r="P51" i="13"/>
  <c r="S51" i="13"/>
  <c r="V51" i="13"/>
  <c r="Y51" i="13"/>
  <c r="AB51" i="13"/>
  <c r="AE51" i="13"/>
  <c r="AH51" i="13"/>
  <c r="AK51" i="13"/>
  <c r="AN51" i="13"/>
  <c r="AQ51" i="13"/>
  <c r="M52" i="13"/>
  <c r="P52" i="13"/>
  <c r="S52" i="13"/>
  <c r="V52" i="13"/>
  <c r="Y52" i="13"/>
  <c r="AB52" i="13"/>
  <c r="AE52" i="13"/>
  <c r="AH52" i="13"/>
  <c r="AK52" i="13"/>
  <c r="AN52" i="13"/>
  <c r="AQ52" i="13"/>
  <c r="H48" i="13"/>
  <c r="I48" i="13"/>
  <c r="J48" i="13" s="1"/>
  <c r="J49" i="13"/>
  <c r="J50" i="13"/>
  <c r="J51" i="13"/>
  <c r="J52" i="13"/>
  <c r="H53" i="13"/>
  <c r="I53" i="13"/>
  <c r="J53" i="13" s="1"/>
  <c r="J54" i="13"/>
  <c r="J55" i="13"/>
  <c r="J56" i="13"/>
  <c r="J57" i="13"/>
  <c r="K43" i="13"/>
  <c r="L43" i="13"/>
  <c r="M43" i="13" s="1"/>
  <c r="N43" i="13"/>
  <c r="O43" i="13"/>
  <c r="P43" i="13" s="1"/>
  <c r="Q43" i="13"/>
  <c r="R43" i="13"/>
  <c r="S43" i="13" s="1"/>
  <c r="T43" i="13"/>
  <c r="U43" i="13"/>
  <c r="V43" i="13" s="1"/>
  <c r="W43" i="13"/>
  <c r="X43" i="13"/>
  <c r="Y43" i="13" s="1"/>
  <c r="Z43" i="13"/>
  <c r="AA43" i="13"/>
  <c r="AB43" i="13" s="1"/>
  <c r="AC43" i="13"/>
  <c r="AD43" i="13"/>
  <c r="AE43" i="13" s="1"/>
  <c r="AF43" i="13"/>
  <c r="AG43" i="13"/>
  <c r="AH43" i="13" s="1"/>
  <c r="AI43" i="13"/>
  <c r="AJ43" i="13"/>
  <c r="AK43" i="13" s="1"/>
  <c r="AL43" i="13"/>
  <c r="AM43" i="13"/>
  <c r="AN43" i="13" s="1"/>
  <c r="AO43" i="13"/>
  <c r="AP43" i="13"/>
  <c r="AQ43" i="13" s="1"/>
  <c r="M44" i="13"/>
  <c r="P44" i="13"/>
  <c r="S44" i="13"/>
  <c r="V44" i="13"/>
  <c r="Y44" i="13"/>
  <c r="AB44" i="13"/>
  <c r="AE44" i="13"/>
  <c r="AH44" i="13"/>
  <c r="AK44" i="13"/>
  <c r="AN44" i="13"/>
  <c r="AQ44" i="13"/>
  <c r="M45" i="13"/>
  <c r="P45" i="13"/>
  <c r="S45" i="13"/>
  <c r="V45" i="13"/>
  <c r="Y45" i="13"/>
  <c r="AB45" i="13"/>
  <c r="AE45" i="13"/>
  <c r="AH45" i="13"/>
  <c r="AK45" i="13"/>
  <c r="AN45" i="13"/>
  <c r="AQ45" i="13"/>
  <c r="M46" i="13"/>
  <c r="P46" i="13"/>
  <c r="S46" i="13"/>
  <c r="V46" i="13"/>
  <c r="Y46" i="13"/>
  <c r="AB46" i="13"/>
  <c r="AE46" i="13"/>
  <c r="AH46" i="13"/>
  <c r="AK46" i="13"/>
  <c r="AN46" i="13"/>
  <c r="AQ46" i="13"/>
  <c r="M47" i="13"/>
  <c r="P47" i="13"/>
  <c r="S47" i="13"/>
  <c r="V47" i="13"/>
  <c r="Y47" i="13"/>
  <c r="AB47" i="13"/>
  <c r="AE47" i="13"/>
  <c r="AH47" i="13"/>
  <c r="AK47" i="13"/>
  <c r="AN47" i="13"/>
  <c r="AQ47" i="13"/>
  <c r="I43" i="13"/>
  <c r="J43" i="13" s="1"/>
  <c r="H43" i="13"/>
  <c r="J44" i="13"/>
  <c r="J45" i="13"/>
  <c r="J46" i="13"/>
  <c r="J47" i="13"/>
  <c r="F44" i="13"/>
  <c r="G44" i="13" s="1"/>
  <c r="F45" i="13"/>
  <c r="G45" i="13" s="1"/>
  <c r="F46" i="13"/>
  <c r="G46" i="13" s="1"/>
  <c r="F47" i="13"/>
  <c r="G47" i="13" s="1"/>
  <c r="F49" i="13"/>
  <c r="G49" i="13" s="1"/>
  <c r="F50" i="13"/>
  <c r="G50" i="13" s="1"/>
  <c r="F51" i="13"/>
  <c r="G51" i="13" s="1"/>
  <c r="F52" i="13"/>
  <c r="G52" i="13" s="1"/>
  <c r="F54" i="13"/>
  <c r="G54" i="13" s="1"/>
  <c r="F55" i="13"/>
  <c r="G55" i="13" s="1"/>
  <c r="F56" i="13"/>
  <c r="G56" i="13" s="1"/>
  <c r="F57" i="13"/>
  <c r="G57" i="13" s="1"/>
  <c r="E44" i="13"/>
  <c r="E45" i="13"/>
  <c r="E46" i="13"/>
  <c r="E47" i="13"/>
  <c r="E49" i="13"/>
  <c r="E50" i="13"/>
  <c r="E51" i="13"/>
  <c r="E52" i="13"/>
  <c r="E54" i="13"/>
  <c r="E55" i="13"/>
  <c r="E56" i="13"/>
  <c r="E57" i="13"/>
  <c r="AN13" i="13" l="1"/>
  <c r="F13" i="13"/>
  <c r="G13" i="13" s="1"/>
  <c r="F16" i="13"/>
  <c r="G16" i="13" s="1"/>
  <c r="AJ12" i="13"/>
  <c r="AK12" i="13" s="1"/>
  <c r="AK15" i="13"/>
  <c r="AM132" i="13"/>
  <c r="AN132" i="13" s="1"/>
  <c r="AN133" i="13"/>
  <c r="AA132" i="13"/>
  <c r="AB132" i="13" s="1"/>
  <c r="AB133" i="13"/>
  <c r="O132" i="13"/>
  <c r="P132" i="13" s="1"/>
  <c r="P133" i="13"/>
  <c r="J12" i="13"/>
  <c r="R83" i="13"/>
  <c r="S83" i="13" s="1"/>
  <c r="R21" i="13"/>
  <c r="S21" i="13" s="1"/>
  <c r="AA82" i="13"/>
  <c r="AB82" i="13" s="1"/>
  <c r="AA20" i="13"/>
  <c r="AB20" i="13" s="1"/>
  <c r="AK61" i="13"/>
  <c r="AJ19" i="13"/>
  <c r="AK19" i="13" s="1"/>
  <c r="M61" i="13"/>
  <c r="L19" i="13"/>
  <c r="M19" i="13" s="1"/>
  <c r="U80" i="13"/>
  <c r="V80" i="13" s="1"/>
  <c r="U18" i="13"/>
  <c r="J21" i="13"/>
  <c r="AJ83" i="13"/>
  <c r="AK83" i="13" s="1"/>
  <c r="AJ21" i="13"/>
  <c r="AK21" i="13" s="1"/>
  <c r="M63" i="13"/>
  <c r="L21" i="13"/>
  <c r="M21" i="13" s="1"/>
  <c r="U82" i="13"/>
  <c r="V82" i="13" s="1"/>
  <c r="U20" i="13"/>
  <c r="V20" i="13" s="1"/>
  <c r="S61" i="13"/>
  <c r="R19" i="13"/>
  <c r="S19" i="13" s="1"/>
  <c r="AI83" i="13"/>
  <c r="AI21" i="13"/>
  <c r="Q83" i="13"/>
  <c r="Q21" i="13"/>
  <c r="AF82" i="13"/>
  <c r="AF20" i="13"/>
  <c r="N82" i="13"/>
  <c r="N20" i="13"/>
  <c r="AI81" i="13"/>
  <c r="AI19" i="13"/>
  <c r="Q81" i="13"/>
  <c r="Q19" i="13"/>
  <c r="Z80" i="13"/>
  <c r="Z18" i="13"/>
  <c r="Z17" i="13" s="1"/>
  <c r="J99" i="13"/>
  <c r="Y99" i="13"/>
  <c r="AE97" i="13"/>
  <c r="S97" i="13"/>
  <c r="AQ96" i="13"/>
  <c r="AK96" i="13"/>
  <c r="AE96" i="13"/>
  <c r="S96" i="13"/>
  <c r="X83" i="13"/>
  <c r="Y83" i="13" s="1"/>
  <c r="X21" i="13"/>
  <c r="AG82" i="13"/>
  <c r="AH82" i="13" s="1"/>
  <c r="AG20" i="13"/>
  <c r="AH20" i="13" s="1"/>
  <c r="AQ61" i="13"/>
  <c r="AP19" i="13"/>
  <c r="AQ19" i="13" s="1"/>
  <c r="Y61" i="13"/>
  <c r="X19" i="13"/>
  <c r="Y19" i="13" s="1"/>
  <c r="AM80" i="13"/>
  <c r="AM18" i="13"/>
  <c r="AB60" i="13"/>
  <c r="AA18" i="13"/>
  <c r="P60" i="13"/>
  <c r="O18" i="13"/>
  <c r="AO83" i="13"/>
  <c r="AO21" i="13"/>
  <c r="W83" i="13"/>
  <c r="W21" i="13"/>
  <c r="AL82" i="13"/>
  <c r="AL20" i="13"/>
  <c r="T82" i="13"/>
  <c r="T20" i="13"/>
  <c r="W81" i="13"/>
  <c r="W19" i="13"/>
  <c r="AL80" i="13"/>
  <c r="AL18" i="13"/>
  <c r="T80" i="13"/>
  <c r="T18" i="13"/>
  <c r="M99" i="13"/>
  <c r="J97" i="13"/>
  <c r="AK99" i="13"/>
  <c r="AE99" i="13"/>
  <c r="S99" i="13"/>
  <c r="AQ98" i="13"/>
  <c r="AK98" i="13"/>
  <c r="AE98" i="13"/>
  <c r="S98" i="13"/>
  <c r="AK97" i="13"/>
  <c r="Y97" i="13"/>
  <c r="H82" i="13"/>
  <c r="H20" i="13"/>
  <c r="J61" i="13"/>
  <c r="I19" i="13"/>
  <c r="AM83" i="13"/>
  <c r="AN83" i="13" s="1"/>
  <c r="AM21" i="13"/>
  <c r="AN21" i="13" s="1"/>
  <c r="AG83" i="13"/>
  <c r="AH83" i="13" s="1"/>
  <c r="AG21" i="13"/>
  <c r="AH21" i="13" s="1"/>
  <c r="AB63" i="13"/>
  <c r="AA21" i="13"/>
  <c r="AB21" i="13" s="1"/>
  <c r="V63" i="13"/>
  <c r="U21" i="13"/>
  <c r="V21" i="13" s="1"/>
  <c r="P63" i="13"/>
  <c r="O21" i="13"/>
  <c r="P21" i="13" s="1"/>
  <c r="AP82" i="13"/>
  <c r="AQ82" i="13" s="1"/>
  <c r="AP20" i="13"/>
  <c r="AQ20" i="13" s="1"/>
  <c r="AK62" i="13"/>
  <c r="AJ20" i="13"/>
  <c r="AK20" i="13" s="1"/>
  <c r="AD82" i="13"/>
  <c r="AE82" i="13" s="1"/>
  <c r="AD20" i="13"/>
  <c r="AE20" i="13" s="1"/>
  <c r="Y62" i="13"/>
  <c r="X20" i="13"/>
  <c r="Y20" i="13" s="1"/>
  <c r="R82" i="13"/>
  <c r="S82" i="13" s="1"/>
  <c r="R20" i="13"/>
  <c r="S20" i="13" s="1"/>
  <c r="M62" i="13"/>
  <c r="L20" i="13"/>
  <c r="M20" i="13" s="1"/>
  <c r="AN61" i="13"/>
  <c r="AM19" i="13"/>
  <c r="AN19" i="13" s="1"/>
  <c r="AH61" i="13"/>
  <c r="AG19" i="13"/>
  <c r="AH19" i="13" s="1"/>
  <c r="AA81" i="13"/>
  <c r="AB81" i="13" s="1"/>
  <c r="AA19" i="13"/>
  <c r="AB19" i="13" s="1"/>
  <c r="V61" i="13"/>
  <c r="U19" i="13"/>
  <c r="V19" i="13" s="1"/>
  <c r="P61" i="13"/>
  <c r="O19" i="13"/>
  <c r="P19" i="13" s="1"/>
  <c r="AQ60" i="13"/>
  <c r="AP18" i="13"/>
  <c r="AJ80" i="13"/>
  <c r="AK80" i="13" s="1"/>
  <c r="AJ18" i="13"/>
  <c r="AE60" i="13"/>
  <c r="AD18" i="13"/>
  <c r="X80" i="13"/>
  <c r="Y80" i="13" s="1"/>
  <c r="X18" i="13"/>
  <c r="Y18" i="13" s="1"/>
  <c r="S60" i="13"/>
  <c r="R18" i="13"/>
  <c r="M60" i="13"/>
  <c r="L18" i="13"/>
  <c r="M98" i="13"/>
  <c r="H80" i="13"/>
  <c r="H18" i="13"/>
  <c r="AQ63" i="13"/>
  <c r="AP21" i="13"/>
  <c r="AQ21" i="13" s="1"/>
  <c r="AE63" i="13"/>
  <c r="AD21" i="13"/>
  <c r="AE21" i="13" s="1"/>
  <c r="AM82" i="13"/>
  <c r="AN82" i="13" s="1"/>
  <c r="AM20" i="13"/>
  <c r="AN20" i="13" s="1"/>
  <c r="P62" i="13"/>
  <c r="O20" i="13"/>
  <c r="P20" i="13" s="1"/>
  <c r="AE61" i="13"/>
  <c r="AD19" i="13"/>
  <c r="AE19" i="13" s="1"/>
  <c r="AG80" i="13"/>
  <c r="AH80" i="13" s="1"/>
  <c r="AG18" i="13"/>
  <c r="J62" i="13"/>
  <c r="I20" i="13"/>
  <c r="AC83" i="13"/>
  <c r="AC21" i="13"/>
  <c r="K83" i="13"/>
  <c r="K21" i="13"/>
  <c r="Z82" i="13"/>
  <c r="Z20" i="13"/>
  <c r="AO81" i="13"/>
  <c r="AO79" i="13" s="1"/>
  <c r="AO19" i="13"/>
  <c r="AC81" i="13"/>
  <c r="AC19" i="13"/>
  <c r="K81" i="13"/>
  <c r="K19" i="13"/>
  <c r="AF80" i="13"/>
  <c r="AF18" i="13"/>
  <c r="N80" i="13"/>
  <c r="N18" i="13"/>
  <c r="AQ99" i="13"/>
  <c r="Y98" i="13"/>
  <c r="H81" i="13"/>
  <c r="H19" i="13"/>
  <c r="I80" i="13"/>
  <c r="J80" i="13" s="1"/>
  <c r="I18" i="13"/>
  <c r="AL83" i="13"/>
  <c r="AL21" i="13"/>
  <c r="AF83" i="13"/>
  <c r="AF79" i="13" s="1"/>
  <c r="AF21" i="13"/>
  <c r="Z83" i="13"/>
  <c r="Z21" i="13"/>
  <c r="T83" i="13"/>
  <c r="T21" i="13"/>
  <c r="T17" i="13" s="1"/>
  <c r="N83" i="13"/>
  <c r="N21" i="13"/>
  <c r="AO82" i="13"/>
  <c r="AO20" i="13"/>
  <c r="AI82" i="13"/>
  <c r="AI20" i="13"/>
  <c r="AC82" i="13"/>
  <c r="AC20" i="13"/>
  <c r="W82" i="13"/>
  <c r="W20" i="13"/>
  <c r="Q82" i="13"/>
  <c r="Q79" i="13" s="1"/>
  <c r="Q20" i="13"/>
  <c r="K82" i="13"/>
  <c r="K20" i="13"/>
  <c r="AL81" i="13"/>
  <c r="AL79" i="13" s="1"/>
  <c r="AL19" i="13"/>
  <c r="AF81" i="13"/>
  <c r="AF19" i="13"/>
  <c r="Z81" i="13"/>
  <c r="Z79" i="13" s="1"/>
  <c r="Z19" i="13"/>
  <c r="T81" i="13"/>
  <c r="T19" i="13"/>
  <c r="N81" i="13"/>
  <c r="N79" i="13" s="1"/>
  <c r="N19" i="13"/>
  <c r="AO80" i="13"/>
  <c r="AO18" i="13"/>
  <c r="AI80" i="13"/>
  <c r="AI79" i="13" s="1"/>
  <c r="AI18" i="13"/>
  <c r="AC80" i="13"/>
  <c r="AC18" i="13"/>
  <c r="W80" i="13"/>
  <c r="W18" i="13"/>
  <c r="W17" i="13" s="1"/>
  <c r="Q80" i="13"/>
  <c r="Q18" i="13"/>
  <c r="K80" i="13"/>
  <c r="K79" i="13" s="1"/>
  <c r="K18" i="13"/>
  <c r="K17" i="13" s="1"/>
  <c r="M97" i="13"/>
  <c r="J98" i="13"/>
  <c r="J96" i="13"/>
  <c r="AN99" i="13"/>
  <c r="AH99" i="13"/>
  <c r="AB99" i="13"/>
  <c r="V99" i="13"/>
  <c r="P99" i="13"/>
  <c r="AN98" i="13"/>
  <c r="AH98" i="13"/>
  <c r="AB98" i="13"/>
  <c r="V98" i="13"/>
  <c r="P98" i="13"/>
  <c r="AH97" i="13"/>
  <c r="V97" i="13"/>
  <c r="AN96" i="13"/>
  <c r="AH96" i="13"/>
  <c r="AB96" i="13"/>
  <c r="V96" i="13"/>
  <c r="P96" i="13"/>
  <c r="E117" i="13"/>
  <c r="G130" i="13"/>
  <c r="E99" i="13"/>
  <c r="AQ62" i="13"/>
  <c r="G128" i="13"/>
  <c r="AK63" i="13"/>
  <c r="O81" i="13"/>
  <c r="P81" i="13" s="1"/>
  <c r="G129" i="13"/>
  <c r="AK60" i="13"/>
  <c r="E125" i="13"/>
  <c r="AN60" i="13"/>
  <c r="F117" i="13"/>
  <c r="G117" i="13" s="1"/>
  <c r="H122" i="13"/>
  <c r="AM122" i="13"/>
  <c r="AN122" i="13" s="1"/>
  <c r="E123" i="13"/>
  <c r="AH62" i="13"/>
  <c r="L95" i="13"/>
  <c r="M95" i="13" s="1"/>
  <c r="AO95" i="13"/>
  <c r="E126" i="13"/>
  <c r="O122" i="13"/>
  <c r="P122" i="13" s="1"/>
  <c r="V62" i="13"/>
  <c r="F69" i="13"/>
  <c r="G69" i="13" s="1"/>
  <c r="O95" i="13"/>
  <c r="P95" i="13" s="1"/>
  <c r="T122" i="13"/>
  <c r="AC122" i="13"/>
  <c r="AN62" i="13"/>
  <c r="AE62" i="13"/>
  <c r="X81" i="13"/>
  <c r="Y81" i="13" s="1"/>
  <c r="N95" i="13"/>
  <c r="I122" i="13"/>
  <c r="J122" i="13" s="1"/>
  <c r="AL122" i="13"/>
  <c r="E124" i="13"/>
  <c r="AA122" i="13"/>
  <c r="AB122" i="13" s="1"/>
  <c r="W122" i="13"/>
  <c r="X82" i="13"/>
  <c r="Y82" i="13" s="1"/>
  <c r="W95" i="13"/>
  <c r="AF122" i="13"/>
  <c r="AO122" i="13"/>
  <c r="Q122" i="13"/>
  <c r="AA95" i="13"/>
  <c r="AB95" i="13" s="1"/>
  <c r="AF95" i="13"/>
  <c r="Z122" i="13"/>
  <c r="AI122" i="13"/>
  <c r="K122" i="13"/>
  <c r="F10" i="17"/>
  <c r="G10" i="17" s="1"/>
  <c r="G11" i="17"/>
  <c r="AP122" i="13"/>
  <c r="AQ122" i="13" s="1"/>
  <c r="AD122" i="13"/>
  <c r="AE122" i="13" s="1"/>
  <c r="R122" i="13"/>
  <c r="S122" i="13" s="1"/>
  <c r="N122" i="13"/>
  <c r="F124" i="13"/>
  <c r="G124" i="13" s="1"/>
  <c r="AN123" i="13"/>
  <c r="AB123" i="13"/>
  <c r="P123" i="13"/>
  <c r="AG122" i="13"/>
  <c r="AH122" i="13" s="1"/>
  <c r="U122" i="13"/>
  <c r="V122" i="13" s="1"/>
  <c r="AJ122" i="13"/>
  <c r="AK122" i="13" s="1"/>
  <c r="X122" i="13"/>
  <c r="Y122" i="13" s="1"/>
  <c r="L122" i="13"/>
  <c r="M122" i="13" s="1"/>
  <c r="F126" i="13"/>
  <c r="G126" i="13" s="1"/>
  <c r="F125" i="13"/>
  <c r="G125" i="13" s="1"/>
  <c r="F123" i="13"/>
  <c r="G123" i="13" s="1"/>
  <c r="J123" i="13"/>
  <c r="AL111" i="13"/>
  <c r="AC111" i="13"/>
  <c r="N111" i="13"/>
  <c r="T111" i="13"/>
  <c r="L111" i="13"/>
  <c r="M111" i="13" s="1"/>
  <c r="AG111" i="13"/>
  <c r="AH111" i="13" s="1"/>
  <c r="AA111" i="13"/>
  <c r="AB111" i="13" s="1"/>
  <c r="W111" i="13"/>
  <c r="AF111" i="13"/>
  <c r="X111" i="13"/>
  <c r="Y111" i="13" s="1"/>
  <c r="AO111" i="13"/>
  <c r="Z111" i="13"/>
  <c r="Q111" i="13"/>
  <c r="AJ111" i="13"/>
  <c r="AK111" i="13" s="1"/>
  <c r="AM111" i="13"/>
  <c r="AN111" i="13" s="1"/>
  <c r="AI111" i="13"/>
  <c r="U111" i="13"/>
  <c r="V111" i="13" s="1"/>
  <c r="O111" i="13"/>
  <c r="P111" i="13" s="1"/>
  <c r="K111" i="13"/>
  <c r="AP111" i="13"/>
  <c r="AQ111" i="13" s="1"/>
  <c r="AD111" i="13"/>
  <c r="AE111" i="13" s="1"/>
  <c r="R111" i="13"/>
  <c r="S111" i="13" s="1"/>
  <c r="AN112" i="13"/>
  <c r="AB112" i="13"/>
  <c r="P112" i="13"/>
  <c r="E110" i="13"/>
  <c r="E108" i="13"/>
  <c r="E109" i="13"/>
  <c r="F110" i="13"/>
  <c r="G110" i="13" s="1"/>
  <c r="E85" i="13"/>
  <c r="AP95" i="13"/>
  <c r="AQ95" i="13" s="1"/>
  <c r="X95" i="13"/>
  <c r="Y95" i="13" s="1"/>
  <c r="F98" i="13"/>
  <c r="G98" i="13" s="1"/>
  <c r="H95" i="13"/>
  <c r="AJ95" i="13"/>
  <c r="AK95" i="13" s="1"/>
  <c r="E90" i="13"/>
  <c r="AM95" i="13"/>
  <c r="AN95" i="13" s="1"/>
  <c r="AI95" i="13"/>
  <c r="Z95" i="13"/>
  <c r="R95" i="13"/>
  <c r="S95" i="13" s="1"/>
  <c r="Q95" i="13"/>
  <c r="AQ97" i="13"/>
  <c r="AL95" i="13"/>
  <c r="AD95" i="13"/>
  <c r="AE95" i="13" s="1"/>
  <c r="AC95" i="13"/>
  <c r="Y96" i="13"/>
  <c r="T95" i="13"/>
  <c r="F96" i="13"/>
  <c r="G96" i="13" s="1"/>
  <c r="AG95" i="13"/>
  <c r="AH95" i="13" s="1"/>
  <c r="U95" i="13"/>
  <c r="V95" i="13" s="1"/>
  <c r="AN97" i="13"/>
  <c r="AB97" i="13"/>
  <c r="P97" i="13"/>
  <c r="I95" i="13"/>
  <c r="J95" i="13" s="1"/>
  <c r="E98" i="13"/>
  <c r="E96" i="13"/>
  <c r="F99" i="13"/>
  <c r="G99" i="13" s="1"/>
  <c r="K95" i="13"/>
  <c r="F97" i="13"/>
  <c r="G97" i="13" s="1"/>
  <c r="E97" i="13"/>
  <c r="F85" i="13"/>
  <c r="G85" i="13" s="1"/>
  <c r="F90" i="13"/>
  <c r="G90" i="13" s="1"/>
  <c r="F63" i="13"/>
  <c r="G63" i="13" s="1"/>
  <c r="Y63" i="13"/>
  <c r="O82" i="13"/>
  <c r="P82" i="13" s="1"/>
  <c r="AB62" i="13"/>
  <c r="S62" i="13"/>
  <c r="V60" i="13"/>
  <c r="AP81" i="13"/>
  <c r="AQ81" i="13" s="1"/>
  <c r="E69" i="13"/>
  <c r="E63" i="13"/>
  <c r="AP83" i="13"/>
  <c r="AQ83" i="13" s="1"/>
  <c r="AA83" i="13"/>
  <c r="AB83" i="13" s="1"/>
  <c r="AJ81" i="13"/>
  <c r="AK81" i="13" s="1"/>
  <c r="F61" i="13"/>
  <c r="G61" i="13" s="1"/>
  <c r="I81" i="13"/>
  <c r="J81" i="13" s="1"/>
  <c r="H83" i="13"/>
  <c r="E83" i="13" s="1"/>
  <c r="I82" i="13"/>
  <c r="J82" i="13" s="1"/>
  <c r="U83" i="13"/>
  <c r="V83" i="13" s="1"/>
  <c r="AD81" i="13"/>
  <c r="AE81" i="13" s="1"/>
  <c r="AD83" i="13"/>
  <c r="AE83" i="13" s="1"/>
  <c r="O83" i="13"/>
  <c r="P83" i="13" s="1"/>
  <c r="R81" i="13"/>
  <c r="S81" i="13" s="1"/>
  <c r="AP80" i="13"/>
  <c r="AQ80" i="13" s="1"/>
  <c r="AA80" i="13"/>
  <c r="AB80" i="13" s="1"/>
  <c r="R80" i="13"/>
  <c r="S80" i="13" s="1"/>
  <c r="L80" i="13"/>
  <c r="M80" i="13" s="1"/>
  <c r="F74" i="13"/>
  <c r="G74" i="13" s="1"/>
  <c r="AH63" i="13"/>
  <c r="S63" i="13"/>
  <c r="AB61" i="13"/>
  <c r="X59" i="13"/>
  <c r="Y59" i="13" s="1"/>
  <c r="T59" i="13"/>
  <c r="AJ82" i="13"/>
  <c r="AK82" i="13" s="1"/>
  <c r="L82" i="13"/>
  <c r="M82" i="13" s="1"/>
  <c r="AM81" i="13"/>
  <c r="AN81" i="13" s="1"/>
  <c r="AG81" i="13"/>
  <c r="AH81" i="13" s="1"/>
  <c r="L81" i="13"/>
  <c r="M81" i="13" s="1"/>
  <c r="AG59" i="13"/>
  <c r="AH59" i="13" s="1"/>
  <c r="I83" i="13"/>
  <c r="J83" i="13" s="1"/>
  <c r="L83" i="13"/>
  <c r="M83" i="13" s="1"/>
  <c r="U81" i="13"/>
  <c r="V81" i="13" s="1"/>
  <c r="AD80" i="13"/>
  <c r="AE80" i="13" s="1"/>
  <c r="O80" i="13"/>
  <c r="P80" i="13" s="1"/>
  <c r="E62" i="13"/>
  <c r="E61" i="13"/>
  <c r="E60" i="13"/>
  <c r="E74" i="13"/>
  <c r="J74" i="13"/>
  <c r="AG79" i="13"/>
  <c r="AH79" i="13" s="1"/>
  <c r="AC79" i="13"/>
  <c r="W79" i="13"/>
  <c r="T79" i="13"/>
  <c r="J69" i="13"/>
  <c r="AN80" i="13"/>
  <c r="AO59" i="13"/>
  <c r="F62" i="13"/>
  <c r="G62" i="13" s="1"/>
  <c r="AJ59" i="13"/>
  <c r="AK59" i="13" s="1"/>
  <c r="J63" i="13"/>
  <c r="K59" i="13"/>
  <c r="W59" i="13"/>
  <c r="Z59" i="13"/>
  <c r="Q59" i="13"/>
  <c r="F64" i="13"/>
  <c r="G64" i="13" s="1"/>
  <c r="F60" i="13"/>
  <c r="G60" i="13" s="1"/>
  <c r="AF59" i="13"/>
  <c r="N59" i="13"/>
  <c r="AM59" i="13"/>
  <c r="AN59" i="13" s="1"/>
  <c r="AI59" i="13"/>
  <c r="AL59" i="13"/>
  <c r="AH60" i="13"/>
  <c r="AC59" i="13"/>
  <c r="Y60" i="13"/>
  <c r="U59" i="13"/>
  <c r="V59" i="13" s="1"/>
  <c r="L59" i="13"/>
  <c r="M59" i="13" s="1"/>
  <c r="AP59" i="13"/>
  <c r="AQ59" i="13" s="1"/>
  <c r="AD59" i="13"/>
  <c r="AE59" i="13" s="1"/>
  <c r="R59" i="13"/>
  <c r="S59" i="13" s="1"/>
  <c r="AA59" i="13"/>
  <c r="AB59" i="13" s="1"/>
  <c r="O59" i="13"/>
  <c r="P59" i="13" s="1"/>
  <c r="AN63" i="13"/>
  <c r="E64" i="13"/>
  <c r="I59" i="13"/>
  <c r="H59" i="13"/>
  <c r="E53" i="13"/>
  <c r="E48" i="13"/>
  <c r="F53" i="13"/>
  <c r="G53" i="13" s="1"/>
  <c r="F48" i="13"/>
  <c r="G48" i="13" s="1"/>
  <c r="E43" i="13"/>
  <c r="F43" i="13"/>
  <c r="G43" i="13" s="1"/>
  <c r="F132" i="13"/>
  <c r="J33" i="13" l="1"/>
  <c r="AK18" i="13"/>
  <c r="AJ17" i="13"/>
  <c r="AK17" i="13" s="1"/>
  <c r="J19" i="13"/>
  <c r="G19" i="13"/>
  <c r="Q17" i="13"/>
  <c r="AC17" i="13"/>
  <c r="AO17" i="13"/>
  <c r="H17" i="13"/>
  <c r="AG17" i="13"/>
  <c r="AH17" i="13" s="1"/>
  <c r="AH18" i="13"/>
  <c r="AL17" i="13"/>
  <c r="P18" i="13"/>
  <c r="O17" i="13"/>
  <c r="P17" i="13" s="1"/>
  <c r="AN18" i="13"/>
  <c r="AM17" i="13"/>
  <c r="AN17" i="13" s="1"/>
  <c r="X17" i="13"/>
  <c r="Y17" i="13" s="1"/>
  <c r="Y21" i="13"/>
  <c r="U17" i="13"/>
  <c r="V17" i="13" s="1"/>
  <c r="V18" i="13"/>
  <c r="M18" i="13"/>
  <c r="L17" i="13"/>
  <c r="M17" i="13" s="1"/>
  <c r="J35" i="13"/>
  <c r="G35" i="13"/>
  <c r="R17" i="13"/>
  <c r="S17" i="13" s="1"/>
  <c r="S18" i="13"/>
  <c r="AD17" i="13"/>
  <c r="AE17" i="13" s="1"/>
  <c r="AE18" i="13"/>
  <c r="AP17" i="13"/>
  <c r="AQ17" i="13" s="1"/>
  <c r="AQ18" i="13"/>
  <c r="J34" i="13"/>
  <c r="G34" i="13"/>
  <c r="J36" i="13"/>
  <c r="G36" i="13"/>
  <c r="AI17" i="13"/>
  <c r="AF17" i="13"/>
  <c r="I17" i="13"/>
  <c r="J17" i="13" s="1"/>
  <c r="J18" i="13"/>
  <c r="N17" i="13"/>
  <c r="J20" i="13"/>
  <c r="G20" i="13"/>
  <c r="AB18" i="13"/>
  <c r="AA17" i="13"/>
  <c r="AB17" i="13" s="1"/>
  <c r="G21" i="13"/>
  <c r="AA79" i="13"/>
  <c r="AB79" i="13" s="1"/>
  <c r="O79" i="13"/>
  <c r="P79" i="13" s="1"/>
  <c r="X79" i="13"/>
  <c r="Y79" i="13" s="1"/>
  <c r="E122" i="13"/>
  <c r="F122" i="13"/>
  <c r="G122" i="13" s="1"/>
  <c r="F109" i="13"/>
  <c r="G109" i="13" s="1"/>
  <c r="E107" i="13"/>
  <c r="F108" i="13"/>
  <c r="G108" i="13" s="1"/>
  <c r="E95" i="13"/>
  <c r="F95" i="13"/>
  <c r="G95" i="13" s="1"/>
  <c r="U79" i="13"/>
  <c r="V79" i="13" s="1"/>
  <c r="AM79" i="13"/>
  <c r="AN79" i="13" s="1"/>
  <c r="AP79" i="13"/>
  <c r="AQ79" i="13" s="1"/>
  <c r="F82" i="13"/>
  <c r="G82" i="13" s="1"/>
  <c r="F83" i="13"/>
  <c r="G83" i="13" s="1"/>
  <c r="AJ79" i="13"/>
  <c r="AK79" i="13" s="1"/>
  <c r="F80" i="13"/>
  <c r="G80" i="13" s="1"/>
  <c r="F81" i="13"/>
  <c r="G81" i="13" s="1"/>
  <c r="R79" i="13"/>
  <c r="S79" i="13" s="1"/>
  <c r="AD79" i="13"/>
  <c r="AE79" i="13" s="1"/>
  <c r="L79" i="13"/>
  <c r="M79" i="13" s="1"/>
  <c r="E59" i="13"/>
  <c r="J59" i="13"/>
  <c r="F59" i="13"/>
  <c r="G59" i="13" s="1"/>
  <c r="J32" i="13" l="1"/>
  <c r="G32" i="13"/>
  <c r="G33" i="13"/>
  <c r="G18" i="13"/>
  <c r="E106" i="13"/>
  <c r="H115" i="13"/>
  <c r="E115" i="13" s="1"/>
  <c r="F107" i="13"/>
  <c r="G107" i="13" s="1"/>
  <c r="H114" i="13" l="1"/>
  <c r="E114" i="13" s="1"/>
  <c r="E105" i="13"/>
  <c r="I115" i="13"/>
  <c r="F106" i="13"/>
  <c r="G106" i="13" s="1"/>
  <c r="F115" i="13" l="1"/>
  <c r="G115" i="13" s="1"/>
  <c r="J115" i="13"/>
  <c r="I114" i="13"/>
  <c r="J105" i="13"/>
  <c r="E104" i="13"/>
  <c r="H113" i="13"/>
  <c r="E113" i="13" s="1"/>
  <c r="F12" i="13"/>
  <c r="E16" i="13"/>
  <c r="J114" i="13" l="1"/>
  <c r="F114" i="13"/>
  <c r="G114" i="13" s="1"/>
  <c r="F105" i="13"/>
  <c r="G105" i="13" s="1"/>
  <c r="H112" i="13"/>
  <c r="E103" i="13"/>
  <c r="F104" i="13"/>
  <c r="G104" i="13" s="1"/>
  <c r="I113" i="13"/>
  <c r="J104" i="13"/>
  <c r="E14" i="13"/>
  <c r="G17" i="13"/>
  <c r="J113" i="13" l="1"/>
  <c r="F113" i="13"/>
  <c r="G113" i="13" s="1"/>
  <c r="E112" i="13"/>
  <c r="H111" i="13"/>
  <c r="E111" i="13" s="1"/>
  <c r="E102" i="13"/>
  <c r="H101" i="13"/>
  <c r="E101" i="13" s="1"/>
  <c r="I112" i="13"/>
  <c r="I111" i="13" s="1"/>
  <c r="J103" i="13"/>
  <c r="E13" i="13"/>
  <c r="J111" i="13" l="1"/>
  <c r="F111" i="13"/>
  <c r="G111" i="13" s="1"/>
  <c r="J112" i="13"/>
  <c r="F112" i="13"/>
  <c r="G112" i="13" s="1"/>
  <c r="F103" i="13"/>
  <c r="G103" i="13" s="1"/>
  <c r="J102" i="13"/>
  <c r="I101" i="13"/>
  <c r="F102" i="13" l="1"/>
  <c r="G102" i="13" s="1"/>
  <c r="J101" i="13"/>
  <c r="E133" i="13"/>
  <c r="G40" i="13" s="1"/>
  <c r="G133" i="13" l="1"/>
  <c r="G37" i="13"/>
  <c r="F101" i="13"/>
  <c r="G101" i="13" s="1"/>
  <c r="E132" i="13"/>
  <c r="G132" i="13" s="1"/>
  <c r="E12" i="13" l="1"/>
  <c r="G12" i="13" s="1"/>
  <c r="G15" i="13"/>
  <c r="H79" i="13"/>
  <c r="I79" i="13"/>
  <c r="E81" i="13"/>
  <c r="E80" i="13"/>
  <c r="E82" i="13" l="1"/>
  <c r="F79" i="13"/>
  <c r="G79" i="13" s="1"/>
  <c r="J79" i="13"/>
  <c r="L24" i="17"/>
  <c r="G24" i="17"/>
  <c r="L23" i="17"/>
  <c r="G23" i="17"/>
  <c r="F21" i="17"/>
  <c r="E21" i="17"/>
  <c r="E79" i="13" l="1"/>
  <c r="G21" i="17"/>
  <c r="L29" i="17"/>
  <c r="G29" i="17"/>
  <c r="L28" i="17"/>
  <c r="G28" i="17"/>
  <c r="E26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26" i="17" l="1"/>
  <c r="G26" i="17" s="1"/>
  <c r="C5" i="8"/>
  <c r="C11" i="8"/>
  <c r="D11" i="8" s="1"/>
  <c r="F16" i="17"/>
  <c r="G16" i="17" s="1"/>
  <c r="E16" i="17"/>
  <c r="C14" i="8"/>
  <c r="D14" i="8" s="1"/>
  <c r="C19" i="8"/>
  <c r="D19" i="8" s="1"/>
  <c r="D5" i="8"/>
  <c r="C24" i="8" l="1"/>
  <c r="D24" i="8"/>
</calcChain>
</file>

<file path=xl/sharedStrings.xml><?xml version="1.0" encoding="utf-8"?>
<sst xmlns="http://schemas.openxmlformats.org/spreadsheetml/2006/main" count="792" uniqueCount="368">
  <si>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</si>
  <si>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</si>
  <si>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</si>
  <si>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</si>
  <si>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</si>
  <si>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</si>
  <si>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</si>
  <si>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</si>
  <si>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</si>
  <si>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</si>
  <si>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</si>
  <si>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</si>
  <si>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</si>
  <si>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</si>
  <si>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</si>
  <si>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</si>
  <si>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</si>
  <si>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</si>
  <si>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</si>
  <si>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</si>
  <si>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</si>
  <si>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</si>
  <si>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</si>
  <si>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</si>
  <si>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</si>
  <si>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</si>
  <si>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</si>
  <si>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</si>
  <si>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</si>
  <si>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</si>
  <si>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</si>
  <si>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</si>
  <si>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</si>
  <si>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</si>
  <si>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</si>
  <si>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</si>
  <si>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</si>
  <si>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</si>
  <si>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</si>
  <si>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</si>
  <si>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</si>
  <si>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</si>
  <si>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</si>
  <si>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</si>
  <si>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</si>
  <si>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</si>
  <si>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</si>
  <si>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</si>
  <si>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</si>
  <si>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</si>
  <si>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</si>
  <si>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</si>
  <si>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</si>
  <si>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</si>
  <si>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</si>
  <si>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</si>
  <si>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</si>
  <si>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</si>
  <si>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</si>
  <si>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</si>
  <si>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</si>
  <si>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</si>
  <si>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</si>
  <si>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</si>
  <si>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</si>
  <si>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</si>
  <si>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</si>
  <si>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</si>
  <si>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</si>
  <si>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</si>
  <si>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</si>
  <si>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</si>
  <si>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</si>
  <si>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</si>
  <si>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</si>
  <si>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</si>
  <si>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</si>
  <si>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</si>
  <si>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</si>
  <si>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</si>
  <si>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</si>
  <si>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</si>
  <si>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</si>
  <si>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</si>
  <si>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</si>
  <si>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</si>
  <si>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</si>
  <si>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</si>
  <si>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</si>
  <si>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</si>
  <si>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</si>
  <si>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</si>
  <si>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</si>
  <si>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</si>
  <si>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</si>
  <si>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</si>
  <si>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</si>
  <si>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</si>
  <si>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</si>
  <si>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</si>
  <si>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</si>
  <si>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</si>
  <si>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</si>
  <si>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</si>
  <si>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</si>
  <si>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</si>
  <si>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</si>
  <si>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</si>
  <si>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</si>
  <si>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</si>
  <si>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</si>
  <si>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</si>
  <si>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</si>
  <si>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</si>
  <si>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</si>
  <si>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</si>
  <si>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</si>
  <si>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</si>
  <si>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</si>
  <si>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</si>
  <si>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</si>
  <si>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</si>
  <si>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</si>
  <si>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</si>
  <si>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</si>
  <si>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</si>
  <si>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</si>
  <si>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</si>
  <si>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</si>
  <si>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</si>
  <si>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</si>
  <si>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</si>
  <si>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</si>
  <si>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</si>
  <si>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</si>
  <si>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</si>
  <si>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</si>
  <si>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</si>
  <si>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</si>
  <si>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</si>
  <si>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</si>
  <si>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</si>
  <si>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</si>
  <si>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</si>
  <si>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</si>
  <si>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</si>
  <si>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</si>
  <si>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</si>
  <si>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</si>
  <si>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</si>
  <si>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</si>
  <si>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</si>
  <si>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</si>
  <si>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</si>
  <si>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</si>
  <si>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</si>
  <si>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</si>
  <si>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</si>
  <si>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</si>
  <si>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</si>
  <si>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</si>
  <si>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</si>
  <si>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</si>
  <si>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</si>
  <si>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</si>
  <si>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</si>
  <si>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</si>
  <si>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</si>
  <si>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</si>
  <si>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</si>
  <si>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</si>
  <si>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</si>
  <si>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</si>
  <si>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</si>
  <si>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</si>
  <si>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</si>
  <si>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</si>
  <si>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</si>
  <si>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</si>
  <si>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</si>
  <si>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</si>
  <si>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</si>
  <si>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</si>
  <si>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</si>
  <si>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</si>
  <si>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</si>
  <si>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</si>
  <si>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</si>
  <si>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</si>
  <si>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</si>
  <si>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</si>
  <si>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</si>
  <si>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</si>
  <si>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</si>
  <si>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</si>
  <si>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</si>
  <si>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</si>
  <si>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</si>
  <si>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</si>
  <si>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</si>
  <si>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</si>
  <si>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</si>
  <si>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</si>
  <si>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</si>
  <si>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</si>
  <si>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</si>
  <si>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</si>
  <si>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</si>
  <si>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</si>
  <si>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</si>
  <si>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</si>
  <si>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</si>
  <si>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</si>
  <si>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</si>
  <si>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</si>
  <si>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</si>
  <si>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</si>
  <si>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</si>
  <si>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</si>
  <si>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</si>
  <si>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</si>
  <si>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</si>
  <si>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</si>
  <si>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</si>
  <si>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</si>
  <si>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</si>
  <si>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</si>
  <si>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</si>
  <si>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</si>
  <si>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</si>
  <si>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</si>
  <si>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</si>
  <si>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</si>
  <si>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</si>
  <si>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</si>
  <si>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</si>
  <si>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</si>
  <si>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</si>
  <si>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</si>
  <si>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</si>
  <si>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</si>
  <si>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</si>
  <si>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</si>
  <si>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</si>
  <si>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</si>
  <si>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</si>
  <si>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</si>
  <si>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</si>
  <si>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</si>
  <si>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</si>
  <si>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</si>
  <si>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</si>
  <si>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</si>
  <si>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</si>
  <si>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</si>
  <si>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</si>
  <si>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</si>
  <si>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</si>
  <si>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</si>
  <si>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</si>
  <si>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</si>
  <si>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</si>
  <si>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</si>
  <si>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</si>
  <si>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</si>
  <si>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</si>
  <si>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</si>
  <si>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</si>
  <si>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</si>
  <si>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</si>
  <si>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</si>
  <si>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</si>
  <si>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</si>
  <si>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</si>
  <si>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</si>
  <si>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</si>
  <si>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</si>
  <si>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</si>
  <si>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</si>
  <si>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</si>
  <si>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</si>
  <si>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</si>
  <si>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</si>
  <si>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</si>
  <si>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</si>
  <si>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</si>
  <si>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</si>
  <si>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</si>
  <si>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</si>
  <si>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</si>
  <si>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</si>
  <si>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</si>
  <si>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</si>
  <si>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</si>
  <si>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</si>
  <si>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</si>
  <si>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</si>
  <si>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</si>
  <si>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</si>
  <si>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</si>
  <si>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</si>
  <si>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</si>
  <si>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</si>
  <si>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</si>
  <si>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</si>
  <si>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</si>
  <si>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</si>
  <si>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</si>
  <si>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</si>
  <si>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</si>
  <si>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</si>
  <si>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</si>
  <si>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Приложение 2 к Методическим рекомендациям по разработке проектов муниципальных программ Нижневартовского района</t>
  </si>
  <si>
    <t>2.1.1</t>
  </si>
  <si>
    <t>3.1</t>
  </si>
  <si>
    <t>3.2</t>
  </si>
  <si>
    <t>Итого по подпрограмме 3</t>
  </si>
  <si>
    <t>4.1</t>
  </si>
  <si>
    <t>4.2</t>
  </si>
  <si>
    <t>5.1</t>
  </si>
  <si>
    <t>Итого по подпрограмме 4</t>
  </si>
  <si>
    <t>Итого по подпрограмме 5</t>
  </si>
  <si>
    <t>6.1</t>
  </si>
  <si>
    <t>6.1.1</t>
  </si>
  <si>
    <t>Итого по подпрограмме 6</t>
  </si>
  <si>
    <t>Подпрограмма 2. Строительство (реконструкция), капитальный и текущий ремонт объектов культуры</t>
  </si>
  <si>
    <t>Подпрограмма 1. Строительство (реконструкция), капитальный и текущий ремонт объектов образования</t>
  </si>
  <si>
    <t xml:space="preserve">Подпрограмма 3. Строительство (реконструкция), капитальный и текущий ремонт объектов физической культуры и спорта </t>
  </si>
  <si>
    <t>Подпрограмма 4. Строительство (реконструкция), капитальный и текущий ремонт объектов административного назначения</t>
  </si>
  <si>
    <t>Подпрограмма 5. Капитальный и текущий ремонт объектов жилищного хозяйства</t>
  </si>
  <si>
    <t>Подпрограмма 6. Создание условий для выполнения функций, возложенных на муниципальное казенное учреждение «Управление капитального строительства по застройке Нижневартовского района</t>
  </si>
  <si>
    <t>Директор МКУ "УКС по застройке Нижневартовского района"__________________________ А.А. Никишина</t>
  </si>
  <si>
    <t>Исполнитель: Шпиллер Л.С., главный специалист ПЭО, тел.: 8 (3466) 67-15-74</t>
  </si>
  <si>
    <t>Специалист  департамента финансов администрации района___________________Н.А. Кравченко</t>
  </si>
  <si>
    <t>план на 2024 год *</t>
  </si>
  <si>
    <t>по муниципальной программе Строительство (реконструкция), капитальный и текущий ремонт объектов Нижневартовского района</t>
  </si>
  <si>
    <t>Информация о финансировании в 2024 году  (тыс. рублей)</t>
  </si>
  <si>
    <t xml:space="preserve">Региональный проект «Культурная среда» 
</t>
  </si>
  <si>
    <t xml:space="preserve">Исполнитель: главный специалист ПЭО    _________ Л.С. Шпиллер
</t>
  </si>
  <si>
    <t>Целевые показатели муниципальной программы "Строительство (реконструкция), капитальный и текущий ремонт объектов Нижневартовского района"</t>
  </si>
  <si>
    <t>Увеличение количества построенных объектов муниципальной собственности социальной сферы, (ед.)</t>
  </si>
  <si>
    <t>Доля завершенных работ по капитальному ремонту объектов по итогам текущего года, от общего количества запланированных муниципальной программой на год, (%)</t>
  </si>
  <si>
    <t>-</t>
  </si>
  <si>
    <t>Директор МКУ "УКС по застройке Нижневартовского района"</t>
  </si>
  <si>
    <t>_________________</t>
  </si>
  <si>
    <t>А.А. Никишина</t>
  </si>
  <si>
    <t>"Строительство (реконструкция), капитальный и текущий ремонт объектов Нижневартовского района"</t>
  </si>
  <si>
    <t xml:space="preserve">Муниципальный проект «Строительство (реконструкция) объектов образование» </t>
  </si>
  <si>
    <t xml:space="preserve">Комплекс процессных мероприятий «Капитальный и текущий ремонт объектов образования» </t>
  </si>
  <si>
    <t>МКУ "УКС", управление образования и молодежной политики администрации района</t>
  </si>
  <si>
    <t>Региональный проект «Культурная среда»</t>
  </si>
  <si>
    <t xml:space="preserve">Мероприятие (результат) «Проведен капитальный ремонт объекта МАУ «Межпоселенческий центр национальных промыслов и ремесел» в с. Аган» </t>
  </si>
  <si>
    <t>Муниципальный проект «Строительство (реконструкция) объектов культуры»</t>
  </si>
  <si>
    <r>
      <rPr>
        <b/>
        <sz val="12"/>
        <rFont val="Times New Roman"/>
        <family val="1"/>
        <charset val="204"/>
      </rPr>
      <t>Комплекс процессных мероприятий «Капитальный и текущий ремонт объектов культуры»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/>
    </r>
  </si>
  <si>
    <t>МКУ "УКС", управление культуры и спорта администрации района</t>
  </si>
  <si>
    <t xml:space="preserve">Муниципальный проект «Строительство (реконструкция) объектов физической  культуры и спорта» </t>
  </si>
  <si>
    <t xml:space="preserve">Комплекс процессных мероприятий «Капитальный и текущий ремонт объектов физической  культуры и спорта» </t>
  </si>
  <si>
    <t xml:space="preserve">Муниципальный проект «Строительство (реконструкция) объектов административного назначения» </t>
  </si>
  <si>
    <t xml:space="preserve">Комплекс процессных мероприятий «Капитальный и текущий ремонт объектов административного назначения» </t>
  </si>
  <si>
    <t>МКУ "УКС", управление экологии, природопользования, земельных ресурсов, по жилищным вопросам и муниципальной собственности администрации района</t>
  </si>
  <si>
    <t xml:space="preserve">Комплекс процессных мероприятий «Капитальный и текущий ремонт объектов жилищного хозяйства» </t>
  </si>
  <si>
    <t>МКУ "УКС", управление градостроительства, развития жилищно-коммунального комплекса и энергетики администрации района</t>
  </si>
  <si>
    <t>МКУ "УКС"</t>
  </si>
  <si>
    <t xml:space="preserve">Комплекс процессных мероприятий «Обеспечение деятельности муниципального казенного учреждения «Управление капитального строительства по застройке Нижневартовского района» </t>
  </si>
  <si>
    <t xml:space="preserve">Мероприятие результат «Обеспечено функционирование МКУ «УКС» </t>
  </si>
  <si>
    <t>Значение показателя на                 2024 год</t>
  </si>
  <si>
    <t>,</t>
  </si>
  <si>
    <t xml:space="preserve">бюджет автономного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</si>
</sst>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\ _₽;\-#,##0.0\ _₽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5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/>
    <xf numFmtId="0" fontId="24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7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24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9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7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3" fillId="0" borderId="0" xfId="3" applyFont="1" applyFill="1"/>
    <xf numFmtId="0" fontId="3" fillId="0" borderId="0" xfId="0" applyFont="1" applyFill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3" fontId="19" fillId="0" borderId="20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21" xfId="2" applyNumberFormat="1" applyFont="1" applyBorder="1" applyAlignment="1">
      <alignment horizontal="center" vertical="top" wrapText="1"/>
    </xf>
    <xf numFmtId="171" fontId="19" fillId="0" borderId="21" xfId="2" applyNumberFormat="1" applyFont="1" applyBorder="1" applyAlignment="1">
      <alignment horizontal="center" vertical="top" wrapText="1"/>
    </xf>
    <xf numFmtId="0" fontId="19" fillId="0" borderId="1" xfId="0" applyFont="1" applyBorder="1"/>
    <xf numFmtId="3" fontId="19" fillId="0" borderId="24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71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top" wrapText="1"/>
    </xf>
    <xf numFmtId="0" fontId="24" fillId="0" borderId="1" xfId="0" applyFont="1" applyBorder="1" applyAlignment="1">
      <alignment wrapText="1"/>
    </xf>
    <xf numFmtId="0" fontId="24" fillId="0" borderId="4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69" fontId="19" fillId="0" borderId="1" xfId="2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18" fillId="5" borderId="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center" vertical="center" wrapText="1"/>
    </xf>
    <xf numFmtId="165" fontId="18" fillId="5" borderId="1" xfId="2" applyNumberFormat="1" applyFont="1" applyFill="1" applyBorder="1" applyAlignment="1" applyProtection="1">
      <alignment horizontal="center" vertical="center" wrapText="1"/>
    </xf>
    <xf numFmtId="165" fontId="19" fillId="0" borderId="1" xfId="2" applyNumberFormat="1" applyFont="1" applyFill="1" applyBorder="1" applyAlignment="1" applyProtection="1">
      <alignment horizontal="center" vertical="center" wrapText="1"/>
    </xf>
    <xf numFmtId="169" fontId="19" fillId="0" borderId="10" xfId="2" applyNumberFormat="1" applyFont="1" applyFill="1" applyBorder="1" applyAlignment="1" applyProtection="1">
      <alignment horizontal="center" vertical="center" wrapText="1"/>
    </xf>
    <xf numFmtId="165" fontId="19" fillId="0" borderId="10" xfId="2" applyNumberFormat="1" applyFont="1" applyFill="1" applyBorder="1" applyAlignment="1" applyProtection="1">
      <alignment horizontal="center" vertical="center" wrapText="1"/>
    </xf>
    <xf numFmtId="169" fontId="18" fillId="0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5" fontId="18" fillId="5" borderId="1" xfId="0" applyNumberFormat="1" applyFont="1" applyFill="1" applyBorder="1" applyAlignment="1" applyProtection="1">
      <alignment horizontal="left" vertical="center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2" fontId="18" fillId="5" borderId="1" xfId="2" applyNumberFormat="1" applyFont="1" applyFill="1" applyBorder="1" applyAlignment="1" applyProtection="1">
      <alignment horizontal="right" vertical="top" wrapText="1"/>
    </xf>
    <xf numFmtId="0" fontId="24" fillId="0" borderId="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5" borderId="2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right" vertical="center" wrapText="1"/>
    </xf>
    <xf numFmtId="165" fontId="18" fillId="5" borderId="1" xfId="2" applyNumberFormat="1" applyFont="1" applyFill="1" applyBorder="1" applyAlignment="1" applyProtection="1">
      <alignment horizontal="righ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69" fontId="18" fillId="5" borderId="1" xfId="2" applyNumberFormat="1" applyFont="1" applyFill="1" applyBorder="1" applyAlignment="1" applyProtection="1">
      <alignment vertical="center" wrapText="1"/>
    </xf>
    <xf numFmtId="165" fontId="18" fillId="5" borderId="1" xfId="2" applyNumberFormat="1" applyFont="1" applyFill="1" applyBorder="1" applyAlignment="1" applyProtection="1">
      <alignment vertical="center" wrapText="1"/>
    </xf>
    <xf numFmtId="169" fontId="19" fillId="0" borderId="1" xfId="2" applyNumberFormat="1" applyFont="1" applyFill="1" applyBorder="1" applyAlignment="1" applyProtection="1">
      <alignment vertical="center" wrapText="1"/>
    </xf>
    <xf numFmtId="165" fontId="19" fillId="0" borderId="1" xfId="2" applyNumberFormat="1" applyFont="1" applyFill="1" applyBorder="1" applyAlignment="1" applyProtection="1">
      <alignment vertical="center" wrapText="1"/>
    </xf>
    <xf numFmtId="169" fontId="19" fillId="5" borderId="1" xfId="2" applyNumberFormat="1" applyFont="1" applyFill="1" applyBorder="1" applyAlignment="1" applyProtection="1">
      <alignment vertical="center" wrapText="1"/>
    </xf>
    <xf numFmtId="165" fontId="19" fillId="5" borderId="1" xfId="2" applyNumberFormat="1" applyFont="1" applyFill="1" applyBorder="1" applyAlignment="1" applyProtection="1">
      <alignment vertical="center" wrapText="1"/>
    </xf>
    <xf numFmtId="4" fontId="18" fillId="5" borderId="1" xfId="2" applyNumberFormat="1" applyFont="1" applyFill="1" applyBorder="1" applyAlignment="1" applyProtection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18" fillId="5" borderId="7" xfId="0" applyFont="1" applyFill="1" applyBorder="1" applyAlignment="1" applyProtection="1">
      <alignment horizontal="left" vertical="center" wrapText="1"/>
    </xf>
    <xf numFmtId="166" fontId="18" fillId="5" borderId="1" xfId="2" applyNumberFormat="1" applyFont="1" applyFill="1" applyBorder="1" applyAlignment="1" applyProtection="1">
      <alignment horizontal="right" vertical="center" wrapText="1"/>
    </xf>
    <xf numFmtId="0" fontId="19" fillId="0" borderId="5" xfId="0" applyFont="1" applyBorder="1"/>
    <xf numFmtId="166" fontId="27" fillId="0" borderId="1" xfId="3" applyNumberFormat="1" applyFont="1" applyFill="1" applyBorder="1" applyAlignment="1">
      <alignment horizontal="center" vertical="center" wrapText="1"/>
    </xf>
    <xf numFmtId="166" fontId="27" fillId="0" borderId="4" xfId="3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8" fillId="0" borderId="22" xfId="0" applyNumberFormat="1" applyFont="1" applyFill="1" applyBorder="1" applyAlignment="1" applyProtection="1">
      <alignment horizontal="center" vertical="top" wrapText="1"/>
    </xf>
    <xf numFmtId="165" fontId="18" fillId="0" borderId="18" xfId="0" applyNumberFormat="1" applyFont="1" applyFill="1" applyBorder="1" applyAlignment="1" applyProtection="1">
      <alignment horizontal="center" vertical="top" wrapText="1"/>
    </xf>
    <xf numFmtId="165" fontId="18" fillId="0" borderId="19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165" fontId="18" fillId="0" borderId="0" xfId="0" applyNumberFormat="1" applyFont="1" applyFill="1" applyBorder="1" applyAlignment="1" applyProtection="1">
      <alignment horizontal="center" vertical="top" wrapText="1"/>
    </xf>
    <xf numFmtId="165" fontId="18" fillId="0" borderId="11" xfId="0" applyNumberFormat="1" applyFont="1" applyFill="1" applyBorder="1" applyAlignment="1" applyProtection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center" vertical="top" wrapText="1"/>
    </xf>
    <xf numFmtId="165" fontId="18" fillId="0" borderId="6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49" fontId="18" fillId="0" borderId="22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165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5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49" fontId="18" fillId="0" borderId="13" xfId="0" applyNumberFormat="1" applyFont="1" applyFill="1" applyBorder="1" applyAlignment="1" applyProtection="1">
      <alignment horizontal="center"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7" xfId="0" applyFont="1" applyFill="1" applyBorder="1" applyAlignment="1" applyProtection="1">
      <alignment horizontal="left" vertical="top" wrapText="1"/>
    </xf>
    <xf numFmtId="0" fontId="0" fillId="0" borderId="18" xfId="0" applyFill="1" applyBorder="1"/>
    <xf numFmtId="0" fontId="0" fillId="0" borderId="19" xfId="0" applyFill="1" applyBorder="1"/>
    <xf numFmtId="0" fontId="0" fillId="0" borderId="14" xfId="0" applyFill="1" applyBorder="1"/>
    <xf numFmtId="0" fontId="0" fillId="0" borderId="0" xfId="0" applyFill="1"/>
    <xf numFmtId="0" fontId="0" fillId="0" borderId="11" xfId="0" applyFill="1" applyBorder="1"/>
    <xf numFmtId="0" fontId="0" fillId="0" borderId="0" xfId="0" applyFill="1" applyBorder="1"/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165" fontId="18" fillId="0" borderId="14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1" xfId="0" applyNumberFormat="1" applyFont="1" applyFill="1" applyBorder="1" applyAlignment="1" applyProtection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65" fontId="3" fillId="0" borderId="10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/>
    </xf>
    <xf numFmtId="0" fontId="21" fillId="0" borderId="22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19" fillId="0" borderId="1" xfId="0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7" fillId="0" borderId="10" xfId="3" applyFont="1" applyFill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27" fillId="0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49" fontId="16" fillId="0" borderId="19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165" fontId="19" fillId="0" borderId="21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/>
    <xf numFmtId="165" fontId="19" fillId="0" borderId="1" xfId="2" applyNumberFormat="1" applyFont="1" applyFill="1" applyBorder="1" applyAlignment="1" applyProtection="1">
      <alignment horizontal="center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165" fontId="19" fillId="5" borderId="1" xfId="2" applyNumberFormat="1" applyFont="1" applyFill="1" applyBorder="1" applyAlignment="1" applyProtection="1">
      <alignment horizontal="center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8" fillId="5" borderId="8" xfId="0" applyFont="1" applyFill="1" applyBorder="1" applyAlignment="1" applyProtection="1">
      <alignment horizontal="left" vertical="top" wrapText="1"/>
    </xf>
    <xf numFmtId="165" fontId="18" fillId="5" borderId="21" xfId="2" applyNumberFormat="1" applyFont="1" applyFill="1" applyBorder="1" applyAlignment="1" applyProtection="1">
      <alignment horizontal="center" vertical="top" wrapText="1"/>
    </xf>
    <xf numFmtId="165" fontId="19" fillId="5" borderId="1" xfId="2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62" t="s">
        <v>39</v>
      </c>
      <c r="B1" s="263"/>
      <c r="C1" s="264" t="s">
        <v>40</v>
      </c>
      <c r="D1" s="265" t="s">
        <v>44</v>
      </c>
      <c r="E1" s="266"/>
      <c r="F1" s="267"/>
      <c r="G1" s="265" t="s">
        <v>17</v>
      </c>
      <c r="H1" s="266"/>
      <c r="I1" s="267"/>
      <c r="J1" s="265" t="s">
        <v>18</v>
      </c>
      <c r="K1" s="266"/>
      <c r="L1" s="267"/>
      <c r="M1" s="265" t="s">
        <v>22</v>
      </c>
      <c r="N1" s="266"/>
      <c r="O1" s="267"/>
      <c r="P1" s="268" t="s">
        <v>23</v>
      </c>
      <c r="Q1" s="269"/>
      <c r="R1" s="265" t="s">
        <v>24</v>
      </c>
      <c r="S1" s="266"/>
      <c r="T1" s="267"/>
      <c r="U1" s="265" t="s">
        <v>25</v>
      </c>
      <c r="V1" s="266"/>
      <c r="W1" s="267"/>
      <c r="X1" s="268" t="s">
        <v>26</v>
      </c>
      <c r="Y1" s="270"/>
      <c r="Z1" s="269"/>
      <c r="AA1" s="268" t="s">
        <v>27</v>
      </c>
      <c r="AB1" s="269"/>
      <c r="AC1" s="265" t="s">
        <v>28</v>
      </c>
      <c r="AD1" s="266"/>
      <c r="AE1" s="267"/>
      <c r="AF1" s="265" t="s">
        <v>29</v>
      </c>
      <c r="AG1" s="266"/>
      <c r="AH1" s="267"/>
      <c r="AI1" s="265" t="s">
        <v>30</v>
      </c>
      <c r="AJ1" s="266"/>
      <c r="AK1" s="267"/>
      <c r="AL1" s="268" t="s">
        <v>31</v>
      </c>
      <c r="AM1" s="269"/>
      <c r="AN1" s="265" t="s">
        <v>32</v>
      </c>
      <c r="AO1" s="266"/>
      <c r="AP1" s="267"/>
      <c r="AQ1" s="265" t="s">
        <v>33</v>
      </c>
      <c r="AR1" s="266"/>
      <c r="AS1" s="267"/>
      <c r="AT1" s="265" t="s">
        <v>34</v>
      </c>
      <c r="AU1" s="266"/>
      <c r="AV1" s="267"/>
    </row>
    <row r="2" spans="1:48" ht="39" customHeight="1">
      <c r="A2" s="263"/>
      <c r="B2" s="263"/>
      <c r="C2" s="26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64" t="s">
        <v>82</v>
      </c>
      <c r="B3" s="26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64"/>
      <c r="B4" s="26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4"/>
      <c r="B5" s="26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64"/>
      <c r="B6" s="26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4"/>
      <c r="B7" s="26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64"/>
      <c r="B8" s="26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64"/>
      <c r="B9" s="26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1" t="s">
        <v>57</v>
      </c>
      <c r="B1" s="271"/>
      <c r="C1" s="271"/>
      <c r="D1" s="271"/>
      <c r="E1" s="271"/>
    </row>
    <row r="2" spans="1:5">
      <c r="A2" s="12"/>
      <c r="B2" s="12"/>
      <c r="C2" s="12"/>
      <c r="D2" s="12"/>
      <c r="E2" s="12"/>
    </row>
    <row r="3" spans="1:5">
      <c r="A3" s="272" t="s">
        <v>129</v>
      </c>
      <c r="B3" s="272"/>
      <c r="C3" s="272"/>
      <c r="D3" s="272"/>
      <c r="E3" s="272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73" t="s">
        <v>78</v>
      </c>
      <c r="B26" s="273"/>
      <c r="C26" s="273"/>
      <c r="D26" s="273"/>
      <c r="E26" s="273"/>
    </row>
    <row r="27" spans="1:5">
      <c r="A27" s="28"/>
      <c r="B27" s="28"/>
      <c r="C27" s="28"/>
      <c r="D27" s="28"/>
      <c r="E27" s="28"/>
    </row>
    <row r="28" spans="1:5">
      <c r="A28" s="273" t="s">
        <v>79</v>
      </c>
      <c r="B28" s="273"/>
      <c r="C28" s="273"/>
      <c r="D28" s="273"/>
      <c r="E28" s="273"/>
    </row>
    <row r="29" spans="1:5">
      <c r="A29" s="273"/>
      <c r="B29" s="273"/>
      <c r="C29" s="273"/>
      <c r="D29" s="273"/>
      <c r="E29" s="27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87" t="s">
        <v>45</v>
      </c>
      <c r="C3" s="28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74" t="s">
        <v>1</v>
      </c>
      <c r="B5" s="281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74"/>
      <c r="B6" s="281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74"/>
      <c r="B7" s="28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74" t="s">
        <v>3</v>
      </c>
      <c r="B8" s="281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75" t="s">
        <v>204</v>
      </c>
      <c r="N8" s="276"/>
      <c r="O8" s="277"/>
      <c r="P8" s="56"/>
      <c r="Q8" s="56"/>
    </row>
    <row r="9" spans="1:256" ht="33.950000000000003" customHeight="1">
      <c r="A9" s="274"/>
      <c r="B9" s="28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74" t="s">
        <v>4</v>
      </c>
      <c r="B10" s="281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74"/>
      <c r="B11" s="28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74" t="s">
        <v>5</v>
      </c>
      <c r="B12" s="281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74"/>
      <c r="B13" s="28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74" t="s">
        <v>9</v>
      </c>
      <c r="B14" s="281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74"/>
      <c r="B15" s="28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92"/>
      <c r="AJ16" s="292"/>
      <c r="AK16" s="292"/>
      <c r="AZ16" s="292"/>
      <c r="BA16" s="292"/>
      <c r="BB16" s="292"/>
      <c r="BQ16" s="292"/>
      <c r="BR16" s="292"/>
      <c r="BS16" s="292"/>
      <c r="CH16" s="292"/>
      <c r="CI16" s="292"/>
      <c r="CJ16" s="292"/>
      <c r="CY16" s="292"/>
      <c r="CZ16" s="292"/>
      <c r="DA16" s="292"/>
      <c r="DP16" s="292"/>
      <c r="DQ16" s="292"/>
      <c r="DR16" s="292"/>
      <c r="EG16" s="292"/>
      <c r="EH16" s="292"/>
      <c r="EI16" s="292"/>
      <c r="EX16" s="292"/>
      <c r="EY16" s="292"/>
      <c r="EZ16" s="292"/>
      <c r="FO16" s="292"/>
      <c r="FP16" s="292"/>
      <c r="FQ16" s="292"/>
      <c r="GF16" s="292"/>
      <c r="GG16" s="292"/>
      <c r="GH16" s="292"/>
      <c r="GW16" s="292"/>
      <c r="GX16" s="292"/>
      <c r="GY16" s="292"/>
      <c r="HN16" s="292"/>
      <c r="HO16" s="292"/>
      <c r="HP16" s="292"/>
      <c r="IE16" s="292"/>
      <c r="IF16" s="292"/>
      <c r="IG16" s="292"/>
      <c r="IV16" s="292"/>
    </row>
    <row r="17" spans="1:17" ht="320.25" customHeight="1">
      <c r="A17" s="274" t="s">
        <v>6</v>
      </c>
      <c r="B17" s="281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74"/>
      <c r="B18" s="28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74" t="s">
        <v>7</v>
      </c>
      <c r="B19" s="281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74"/>
      <c r="B20" s="28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74" t="s">
        <v>8</v>
      </c>
      <c r="B21" s="281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74"/>
      <c r="B22" s="28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78" t="s">
        <v>14</v>
      </c>
      <c r="B23" s="28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80"/>
      <c r="B24" s="28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82" t="s">
        <v>15</v>
      </c>
      <c r="B25" s="28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82"/>
      <c r="B26" s="28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74" t="s">
        <v>93</v>
      </c>
      <c r="B31" s="281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74"/>
      <c r="B32" s="28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74" t="s">
        <v>95</v>
      </c>
      <c r="B34" s="281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74"/>
      <c r="B35" s="28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90" t="s">
        <v>97</v>
      </c>
      <c r="B36" s="28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91"/>
      <c r="B37" s="28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74" t="s">
        <v>99</v>
      </c>
      <c r="B39" s="281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8" t="s">
        <v>246</v>
      </c>
      <c r="I39" s="299"/>
      <c r="J39" s="299"/>
      <c r="K39" s="299"/>
      <c r="L39" s="299"/>
      <c r="M39" s="299"/>
      <c r="N39" s="299"/>
      <c r="O39" s="300"/>
      <c r="P39" s="55" t="s">
        <v>188</v>
      </c>
      <c r="Q39" s="56"/>
    </row>
    <row r="40" spans="1:17" ht="39.950000000000003" customHeight="1">
      <c r="A40" s="274" t="s">
        <v>10</v>
      </c>
      <c r="B40" s="28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74" t="s">
        <v>100</v>
      </c>
      <c r="B41" s="281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74"/>
      <c r="B42" s="28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74" t="s">
        <v>102</v>
      </c>
      <c r="B43" s="281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5" t="s">
        <v>191</v>
      </c>
      <c r="H43" s="296"/>
      <c r="I43" s="296"/>
      <c r="J43" s="296"/>
      <c r="K43" s="296"/>
      <c r="L43" s="296"/>
      <c r="M43" s="296"/>
      <c r="N43" s="296"/>
      <c r="O43" s="297"/>
      <c r="P43" s="56"/>
      <c r="Q43" s="56"/>
    </row>
    <row r="44" spans="1:17" ht="39.950000000000003" customHeight="1">
      <c r="A44" s="274"/>
      <c r="B44" s="28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74" t="s">
        <v>104</v>
      </c>
      <c r="B45" s="281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74" t="s">
        <v>12</v>
      </c>
      <c r="B46" s="28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85" t="s">
        <v>107</v>
      </c>
      <c r="B47" s="28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86"/>
      <c r="B48" s="28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85" t="s">
        <v>108</v>
      </c>
      <c r="B49" s="28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86"/>
      <c r="B50" s="28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74" t="s">
        <v>110</v>
      </c>
      <c r="B51" s="281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74"/>
      <c r="B52" s="28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74" t="s">
        <v>113</v>
      </c>
      <c r="B53" s="281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74"/>
      <c r="B54" s="28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74" t="s">
        <v>114</v>
      </c>
      <c r="B55" s="281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74"/>
      <c r="B56" s="28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74" t="s">
        <v>116</v>
      </c>
      <c r="B57" s="281" t="s">
        <v>117</v>
      </c>
      <c r="C57" s="53" t="s">
        <v>20</v>
      </c>
      <c r="D57" s="93" t="s">
        <v>234</v>
      </c>
      <c r="E57" s="92"/>
      <c r="F57" s="92" t="s">
        <v>235</v>
      </c>
      <c r="G57" s="284" t="s">
        <v>232</v>
      </c>
      <c r="H57" s="284"/>
      <c r="I57" s="92" t="s">
        <v>236</v>
      </c>
      <c r="J57" s="92" t="s">
        <v>237</v>
      </c>
      <c r="K57" s="275" t="s">
        <v>238</v>
      </c>
      <c r="L57" s="276"/>
      <c r="M57" s="276"/>
      <c r="N57" s="276"/>
      <c r="O57" s="277"/>
      <c r="P57" s="88" t="s">
        <v>198</v>
      </c>
      <c r="Q57" s="56"/>
    </row>
    <row r="58" spans="1:17" ht="39.950000000000003" customHeight="1">
      <c r="A58" s="274"/>
      <c r="B58" s="28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78" t="s">
        <v>119</v>
      </c>
      <c r="B59" s="278" t="s">
        <v>118</v>
      </c>
      <c r="C59" s="27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79"/>
      <c r="B60" s="279"/>
      <c r="C60" s="279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79"/>
      <c r="B61" s="279"/>
      <c r="C61" s="28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80"/>
      <c r="B62" s="28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74" t="s">
        <v>120</v>
      </c>
      <c r="B63" s="281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74"/>
      <c r="B64" s="28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82" t="s">
        <v>122</v>
      </c>
      <c r="B65" s="28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82"/>
      <c r="B66" s="28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74" t="s">
        <v>124</v>
      </c>
      <c r="B67" s="281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74"/>
      <c r="B68" s="28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85" t="s">
        <v>126</v>
      </c>
      <c r="B69" s="28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86"/>
      <c r="B70" s="28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93" t="s">
        <v>254</v>
      </c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94" t="s">
        <v>215</v>
      </c>
      <c r="C79" s="294"/>
      <c r="D79" s="294"/>
      <c r="E79" s="29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8"/>
  <sheetViews>
    <sheetView tabSelected="1" view="pageBreakPreview" topLeftCell="A125" zoomScale="60" workbookViewId="0">
      <selection activeCell="D154" sqref="D154"/>
    </sheetView>
  </sheetViews>
  <sheetFormatPr defaultColWidth="9.140625" defaultRowHeight="12.75"/>
  <cols>
    <col min="1" max="1" width="8" style="101" customWidth="1"/>
    <col min="2" max="2" width="25.85546875" style="101" customWidth="1"/>
    <col min="3" max="3" width="18.85546875" style="101" customWidth="1"/>
    <col min="4" max="4" width="20.7109375" style="105" customWidth="1"/>
    <col min="5" max="5" width="15.42578125" style="106" customWidth="1"/>
    <col min="6" max="6" width="14.5703125" style="106" customWidth="1"/>
    <col min="7" max="7" width="8.28515625" style="106" customWidth="1"/>
    <col min="8" max="8" width="12.7109375" style="101" customWidth="1"/>
    <col min="9" max="9" width="11.5703125" style="101" customWidth="1"/>
    <col min="10" max="10" width="10.85546875" style="101" customWidth="1"/>
    <col min="11" max="11" width="12" style="101" customWidth="1"/>
    <col min="12" max="13" width="7.7109375" style="101" customWidth="1"/>
    <col min="14" max="14" width="12" style="101" customWidth="1"/>
    <col min="15" max="16" width="7.7109375" style="101" customWidth="1"/>
    <col min="17" max="17" width="11.7109375" style="101" customWidth="1"/>
    <col min="18" max="19" width="7.7109375" style="101" customWidth="1"/>
    <col min="20" max="20" width="11.7109375" style="101" customWidth="1"/>
    <col min="21" max="22" width="7.7109375" style="101" customWidth="1"/>
    <col min="23" max="23" width="12.28515625" style="101" customWidth="1"/>
    <col min="24" max="25" width="7.7109375" style="101" customWidth="1"/>
    <col min="26" max="26" width="12.28515625" style="101" customWidth="1"/>
    <col min="27" max="28" width="7.7109375" style="101" customWidth="1"/>
    <col min="29" max="29" width="12.28515625" style="101" customWidth="1"/>
    <col min="30" max="31" width="7.7109375" style="101" customWidth="1"/>
    <col min="32" max="32" width="11.5703125" style="101" customWidth="1"/>
    <col min="33" max="34" width="7.7109375" style="101" customWidth="1"/>
    <col min="35" max="35" width="12" style="101" customWidth="1"/>
    <col min="36" max="37" width="7.7109375" style="101" customWidth="1"/>
    <col min="38" max="38" width="12.28515625" style="101" customWidth="1"/>
    <col min="39" max="40" width="7.7109375" style="101" customWidth="1"/>
    <col min="41" max="41" width="14" style="101" customWidth="1"/>
    <col min="42" max="43" width="7.7109375" style="101" customWidth="1"/>
    <col min="44" max="44" width="26.140625" style="95" customWidth="1"/>
    <col min="45" max="16384" width="9.140625" style="95"/>
  </cols>
  <sheetData>
    <row r="1" spans="1:44" ht="144" hidden="1" customHeight="1">
      <c r="AN1" s="181"/>
      <c r="AO1" s="181"/>
      <c r="AP1" s="334" t="s">
        <v>312</v>
      </c>
      <c r="AQ1" s="335"/>
      <c r="AR1" s="335"/>
    </row>
    <row r="2" spans="1:44" ht="18.75">
      <c r="AR2" s="125" t="s">
        <v>266</v>
      </c>
    </row>
    <row r="3" spans="1:44" s="108" customFormat="1" ht="24" customHeight="1">
      <c r="A3" s="359" t="s">
        <v>300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</row>
    <row r="4" spans="1:44" s="96" customFormat="1" ht="17.25" customHeight="1">
      <c r="A4" s="360" t="s">
        <v>346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</row>
    <row r="5" spans="1:44" s="97" customFormat="1" ht="24" customHeight="1">
      <c r="A5" s="361" t="s">
        <v>260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</row>
    <row r="6" spans="1:44" s="97" customFormat="1" ht="24" customHeight="1">
      <c r="A6" s="363" t="s">
        <v>299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110"/>
      <c r="AK7" s="110"/>
      <c r="AL7" s="95"/>
      <c r="AM7" s="95"/>
      <c r="AN7" s="95"/>
      <c r="AO7" s="95"/>
      <c r="AP7" s="95"/>
      <c r="AQ7" s="95"/>
      <c r="AR7" s="208" t="s">
        <v>257</v>
      </c>
    </row>
    <row r="8" spans="1:44" ht="15" customHeight="1">
      <c r="A8" s="369" t="s">
        <v>0</v>
      </c>
      <c r="B8" s="369" t="s">
        <v>309</v>
      </c>
      <c r="C8" s="369" t="s">
        <v>259</v>
      </c>
      <c r="D8" s="369" t="s">
        <v>40</v>
      </c>
      <c r="E8" s="369" t="s">
        <v>256</v>
      </c>
      <c r="F8" s="369"/>
      <c r="G8" s="369"/>
      <c r="H8" s="322" t="s">
        <v>255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79" t="s">
        <v>293</v>
      </c>
    </row>
    <row r="9" spans="1:44" ht="28.5" customHeight="1">
      <c r="A9" s="369"/>
      <c r="B9" s="369"/>
      <c r="C9" s="369"/>
      <c r="D9" s="369"/>
      <c r="E9" s="369" t="s">
        <v>334</v>
      </c>
      <c r="F9" s="369" t="s">
        <v>271</v>
      </c>
      <c r="G9" s="370" t="s">
        <v>19</v>
      </c>
      <c r="H9" s="321" t="s">
        <v>17</v>
      </c>
      <c r="I9" s="321"/>
      <c r="J9" s="321"/>
      <c r="K9" s="321" t="s">
        <v>18</v>
      </c>
      <c r="L9" s="321"/>
      <c r="M9" s="321"/>
      <c r="N9" s="321" t="s">
        <v>22</v>
      </c>
      <c r="O9" s="321"/>
      <c r="P9" s="321"/>
      <c r="Q9" s="321" t="s">
        <v>24</v>
      </c>
      <c r="R9" s="321"/>
      <c r="S9" s="321"/>
      <c r="T9" s="321" t="s">
        <v>25</v>
      </c>
      <c r="U9" s="321"/>
      <c r="V9" s="321"/>
      <c r="W9" s="321" t="s">
        <v>26</v>
      </c>
      <c r="X9" s="321"/>
      <c r="Y9" s="321"/>
      <c r="Z9" s="321" t="s">
        <v>28</v>
      </c>
      <c r="AA9" s="321"/>
      <c r="AB9" s="321"/>
      <c r="AC9" s="321" t="s">
        <v>29</v>
      </c>
      <c r="AD9" s="321"/>
      <c r="AE9" s="321"/>
      <c r="AF9" s="321" t="s">
        <v>30</v>
      </c>
      <c r="AG9" s="321"/>
      <c r="AH9" s="368"/>
      <c r="AI9" s="321" t="s">
        <v>32</v>
      </c>
      <c r="AJ9" s="321"/>
      <c r="AK9" s="368"/>
      <c r="AL9" s="321" t="s">
        <v>33</v>
      </c>
      <c r="AM9" s="321"/>
      <c r="AN9" s="368"/>
      <c r="AO9" s="321" t="s">
        <v>34</v>
      </c>
      <c r="AP9" s="321"/>
      <c r="AQ9" s="321"/>
      <c r="AR9" s="379"/>
    </row>
    <row r="10" spans="1:44" ht="40.9" customHeight="1">
      <c r="A10" s="369"/>
      <c r="B10" s="369"/>
      <c r="C10" s="369"/>
      <c r="D10" s="369"/>
      <c r="E10" s="369"/>
      <c r="F10" s="369"/>
      <c r="G10" s="370"/>
      <c r="H10" s="206" t="s">
        <v>20</v>
      </c>
      <c r="I10" s="206" t="s">
        <v>21</v>
      </c>
      <c r="J10" s="209" t="s">
        <v>19</v>
      </c>
      <c r="K10" s="206" t="s">
        <v>20</v>
      </c>
      <c r="L10" s="206" t="s">
        <v>21</v>
      </c>
      <c r="M10" s="209" t="s">
        <v>19</v>
      </c>
      <c r="N10" s="206" t="s">
        <v>20</v>
      </c>
      <c r="O10" s="206" t="s">
        <v>21</v>
      </c>
      <c r="P10" s="209" t="s">
        <v>19</v>
      </c>
      <c r="Q10" s="206" t="s">
        <v>20</v>
      </c>
      <c r="R10" s="206" t="s">
        <v>21</v>
      </c>
      <c r="S10" s="209" t="s">
        <v>19</v>
      </c>
      <c r="T10" s="206" t="s">
        <v>20</v>
      </c>
      <c r="U10" s="206" t="s">
        <v>21</v>
      </c>
      <c r="V10" s="209" t="s">
        <v>19</v>
      </c>
      <c r="W10" s="206" t="s">
        <v>20</v>
      </c>
      <c r="X10" s="206" t="s">
        <v>21</v>
      </c>
      <c r="Y10" s="209" t="s">
        <v>19</v>
      </c>
      <c r="Z10" s="206" t="s">
        <v>20</v>
      </c>
      <c r="AA10" s="206" t="s">
        <v>21</v>
      </c>
      <c r="AB10" s="209" t="s">
        <v>19</v>
      </c>
      <c r="AC10" s="206" t="s">
        <v>20</v>
      </c>
      <c r="AD10" s="206" t="s">
        <v>21</v>
      </c>
      <c r="AE10" s="209" t="s">
        <v>19</v>
      </c>
      <c r="AF10" s="206" t="s">
        <v>20</v>
      </c>
      <c r="AG10" s="206" t="s">
        <v>21</v>
      </c>
      <c r="AH10" s="209" t="s">
        <v>19</v>
      </c>
      <c r="AI10" s="206" t="s">
        <v>20</v>
      </c>
      <c r="AJ10" s="206" t="s">
        <v>21</v>
      </c>
      <c r="AK10" s="209" t="s">
        <v>19</v>
      </c>
      <c r="AL10" s="206" t="s">
        <v>20</v>
      </c>
      <c r="AM10" s="206" t="s">
        <v>21</v>
      </c>
      <c r="AN10" s="209" t="s">
        <v>19</v>
      </c>
      <c r="AO10" s="206" t="s">
        <v>20</v>
      </c>
      <c r="AP10" s="206" t="s">
        <v>21</v>
      </c>
      <c r="AQ10" s="209" t="s">
        <v>19</v>
      </c>
      <c r="AR10" s="379"/>
    </row>
    <row r="11" spans="1:44" s="98" customFormat="1" ht="15.75">
      <c r="A11" s="210">
        <v>1</v>
      </c>
      <c r="B11" s="210">
        <v>2</v>
      </c>
      <c r="C11" s="210">
        <v>3</v>
      </c>
      <c r="D11" s="210">
        <v>4</v>
      </c>
      <c r="E11" s="210">
        <v>5</v>
      </c>
      <c r="F11" s="210">
        <v>6</v>
      </c>
      <c r="G11" s="211">
        <v>7</v>
      </c>
      <c r="H11" s="210">
        <v>8</v>
      </c>
      <c r="I11" s="210">
        <v>9</v>
      </c>
      <c r="J11" s="211">
        <v>10</v>
      </c>
      <c r="K11" s="210">
        <v>11</v>
      </c>
      <c r="L11" s="210">
        <v>12</v>
      </c>
      <c r="M11" s="211">
        <v>13</v>
      </c>
      <c r="N11" s="210">
        <v>14</v>
      </c>
      <c r="O11" s="210">
        <v>15</v>
      </c>
      <c r="P11" s="211">
        <v>16</v>
      </c>
      <c r="Q11" s="210">
        <v>17</v>
      </c>
      <c r="R11" s="210">
        <v>18</v>
      </c>
      <c r="S11" s="211">
        <v>19</v>
      </c>
      <c r="T11" s="210">
        <v>20</v>
      </c>
      <c r="U11" s="210">
        <v>21</v>
      </c>
      <c r="V11" s="211">
        <v>22</v>
      </c>
      <c r="W11" s="210">
        <v>23</v>
      </c>
      <c r="X11" s="210">
        <v>24</v>
      </c>
      <c r="Y11" s="211">
        <v>25</v>
      </c>
      <c r="Z11" s="210">
        <v>26</v>
      </c>
      <c r="AA11" s="210">
        <v>24</v>
      </c>
      <c r="AB11" s="211">
        <v>25</v>
      </c>
      <c r="AC11" s="210">
        <v>29</v>
      </c>
      <c r="AD11" s="210">
        <v>30</v>
      </c>
      <c r="AE11" s="211">
        <v>31</v>
      </c>
      <c r="AF11" s="210">
        <v>32</v>
      </c>
      <c r="AG11" s="210">
        <v>33</v>
      </c>
      <c r="AH11" s="211">
        <v>34</v>
      </c>
      <c r="AI11" s="210">
        <v>35</v>
      </c>
      <c r="AJ11" s="210">
        <v>36</v>
      </c>
      <c r="AK11" s="211">
        <v>37</v>
      </c>
      <c r="AL11" s="210">
        <v>38</v>
      </c>
      <c r="AM11" s="210">
        <v>39</v>
      </c>
      <c r="AN11" s="211">
        <v>40</v>
      </c>
      <c r="AO11" s="210">
        <v>41</v>
      </c>
      <c r="AP11" s="210">
        <v>42</v>
      </c>
      <c r="AQ11" s="211">
        <v>43</v>
      </c>
      <c r="AR11" s="124">
        <v>44</v>
      </c>
    </row>
    <row r="12" spans="1:44" ht="30" customHeight="1">
      <c r="A12" s="365" t="s">
        <v>270</v>
      </c>
      <c r="B12" s="366"/>
      <c r="C12" s="367"/>
      <c r="D12" s="450" t="s">
        <v>258</v>
      </c>
      <c r="E12" s="214">
        <f>SUM(E13:E16)</f>
        <v>72592.599999999991</v>
      </c>
      <c r="F12" s="214">
        <f>SUM(F13:F16)</f>
        <v>1860.5</v>
      </c>
      <c r="G12" s="454">
        <f>IF(F12,F12/E12*100,0)</f>
        <v>2.5629334119455707</v>
      </c>
      <c r="H12" s="214">
        <f>SUM(H13:H16)</f>
        <v>1860.5</v>
      </c>
      <c r="I12" s="214">
        <f>SUM(I13:I16)</f>
        <v>1860.5</v>
      </c>
      <c r="J12" s="215">
        <f>IF(I12,I12/H12*100,0)</f>
        <v>100</v>
      </c>
      <c r="K12" s="214">
        <f t="shared" ref="K12:L12" si="0">SUM(K13:K16)</f>
        <v>4000</v>
      </c>
      <c r="L12" s="214">
        <f t="shared" si="0"/>
        <v>0</v>
      </c>
      <c r="M12" s="215">
        <f t="shared" ref="M12:M16" si="1">IF(L12,L12/K12*100,0)</f>
        <v>0</v>
      </c>
      <c r="N12" s="214">
        <f t="shared" ref="N12:O12" si="2">SUM(N13:N16)</f>
        <v>4000</v>
      </c>
      <c r="O12" s="214">
        <f t="shared" si="2"/>
        <v>0</v>
      </c>
      <c r="P12" s="215">
        <f t="shared" ref="P12:P16" si="3">IF(O12,O12/N12*100,0)</f>
        <v>0</v>
      </c>
      <c r="Q12" s="214">
        <f t="shared" ref="Q12:R12" si="4">SUM(Q13:Q16)</f>
        <v>4000</v>
      </c>
      <c r="R12" s="214">
        <f t="shared" si="4"/>
        <v>0</v>
      </c>
      <c r="S12" s="215">
        <f t="shared" ref="S12:S16" si="5">IF(R12,R12/Q12*100,0)</f>
        <v>0</v>
      </c>
      <c r="T12" s="214">
        <f t="shared" ref="T12:U12" si="6">SUM(T13:T16)</f>
        <v>4000</v>
      </c>
      <c r="U12" s="214">
        <f t="shared" si="6"/>
        <v>0</v>
      </c>
      <c r="V12" s="215">
        <f t="shared" ref="V12:V16" si="7">IF(U12,U12/T12*100,0)</f>
        <v>0</v>
      </c>
      <c r="W12" s="214">
        <f t="shared" ref="W12:X12" si="8">SUM(W13:W16)</f>
        <v>4000</v>
      </c>
      <c r="X12" s="214">
        <f t="shared" si="8"/>
        <v>0</v>
      </c>
      <c r="Y12" s="215">
        <f t="shared" ref="Y12:Y16" si="9">IF(X12,X12/W12*100,0)</f>
        <v>0</v>
      </c>
      <c r="Z12" s="214">
        <f t="shared" ref="Z12:AA12" si="10">SUM(Z13:Z16)</f>
        <v>4000</v>
      </c>
      <c r="AA12" s="214">
        <f t="shared" si="10"/>
        <v>0</v>
      </c>
      <c r="AB12" s="215">
        <f t="shared" ref="AB12:AB16" si="11">IF(AA12,AA12/Z12*100,0)</f>
        <v>0</v>
      </c>
      <c r="AC12" s="214">
        <f t="shared" ref="AC12:AD12" si="12">SUM(AC13:AC16)</f>
        <v>4000</v>
      </c>
      <c r="AD12" s="214">
        <f t="shared" si="12"/>
        <v>0</v>
      </c>
      <c r="AE12" s="215">
        <f t="shared" ref="AE12:AE16" si="13">IF(AD12,AD12/AC12*100,0)</f>
        <v>0</v>
      </c>
      <c r="AF12" s="214">
        <f t="shared" ref="AF12:AG12" si="14">SUM(AF13:AF16)</f>
        <v>4000</v>
      </c>
      <c r="AG12" s="214">
        <f t="shared" si="14"/>
        <v>0</v>
      </c>
      <c r="AH12" s="215">
        <f t="shared" ref="AH12:AH16" si="15">IF(AG12,AG12/AF12*100,0)</f>
        <v>0</v>
      </c>
      <c r="AI12" s="214">
        <f t="shared" ref="AI12:AJ12" si="16">SUM(AI13:AI16)</f>
        <v>4000</v>
      </c>
      <c r="AJ12" s="214">
        <f t="shared" si="16"/>
        <v>0</v>
      </c>
      <c r="AK12" s="215">
        <f t="shared" ref="AK12:AK16" si="17">IF(AJ12,AJ12/AI12*100,0)</f>
        <v>0</v>
      </c>
      <c r="AL12" s="214">
        <f t="shared" ref="AL12:AM12" si="18">SUM(AL13:AL16)</f>
        <v>4000</v>
      </c>
      <c r="AM12" s="214">
        <f t="shared" si="18"/>
        <v>0</v>
      </c>
      <c r="AN12" s="215">
        <f t="shared" ref="AN12:AN16" si="19">IF(AM12,AM12/AL12*100,0)</f>
        <v>0</v>
      </c>
      <c r="AO12" s="214">
        <f t="shared" ref="AO12:AP12" si="20">SUM(AO13:AO16)</f>
        <v>30732.1</v>
      </c>
      <c r="AP12" s="214">
        <f t="shared" si="20"/>
        <v>0</v>
      </c>
      <c r="AQ12" s="215">
        <f t="shared" ref="AQ12:AQ16" si="21">IF(AP12,AP12/AO12*100,0)</f>
        <v>0</v>
      </c>
      <c r="AR12" s="323"/>
    </row>
    <row r="13" spans="1:44" ht="39" customHeight="1">
      <c r="A13" s="365"/>
      <c r="B13" s="366"/>
      <c r="C13" s="366"/>
      <c r="D13" s="138" t="s">
        <v>37</v>
      </c>
      <c r="E13" s="123">
        <f>H13+K13+N13+Q13+T13+W13+Z13+AC13+AF13+AI13+AL13+AO13</f>
        <v>7035</v>
      </c>
      <c r="F13" s="123">
        <f>I13+L13+O13+R13+U13+X13+AA13+AD13+AG13+AJ13+AM13+AP13</f>
        <v>0</v>
      </c>
      <c r="G13" s="449">
        <f t="shared" ref="G13:G41" si="22">IF(F13,F13/E13*100,0)</f>
        <v>0</v>
      </c>
      <c r="H13" s="123">
        <f>H18+H23+H28+H33+H38</f>
        <v>0</v>
      </c>
      <c r="I13" s="123">
        <f>I18+I23+I28+I33+I38</f>
        <v>0</v>
      </c>
      <c r="J13" s="216">
        <f t="shared" ref="J13:J17" si="23">IF(I13,I13/H13*100,0)</f>
        <v>0</v>
      </c>
      <c r="K13" s="123">
        <f t="shared" ref="K13:AQ13" si="24">K18+K23+K28+K33+K38</f>
        <v>0</v>
      </c>
      <c r="L13" s="123">
        <f t="shared" si="24"/>
        <v>0</v>
      </c>
      <c r="M13" s="216">
        <f t="shared" si="1"/>
        <v>0</v>
      </c>
      <c r="N13" s="123">
        <f t="shared" ref="N13:AQ13" si="25">N18+N23+N28+N33+N38</f>
        <v>0</v>
      </c>
      <c r="O13" s="123">
        <f t="shared" si="25"/>
        <v>0</v>
      </c>
      <c r="P13" s="216">
        <f t="shared" si="3"/>
        <v>0</v>
      </c>
      <c r="Q13" s="123">
        <f t="shared" ref="Q13:AQ13" si="26">Q18+Q23+Q28+Q33+Q38</f>
        <v>0</v>
      </c>
      <c r="R13" s="123">
        <f t="shared" si="26"/>
        <v>0</v>
      </c>
      <c r="S13" s="216">
        <f t="shared" si="5"/>
        <v>0</v>
      </c>
      <c r="T13" s="123">
        <f t="shared" ref="T13:AQ13" si="27">T18+T23+T28+T33+T38</f>
        <v>0</v>
      </c>
      <c r="U13" s="123">
        <f t="shared" si="27"/>
        <v>0</v>
      </c>
      <c r="V13" s="216">
        <f t="shared" si="7"/>
        <v>0</v>
      </c>
      <c r="W13" s="123">
        <f t="shared" ref="W13:AQ13" si="28">W18+W23+W28+W33+W38</f>
        <v>0</v>
      </c>
      <c r="X13" s="123">
        <f t="shared" si="28"/>
        <v>0</v>
      </c>
      <c r="Y13" s="216">
        <f t="shared" si="9"/>
        <v>0</v>
      </c>
      <c r="Z13" s="123">
        <f t="shared" ref="Z13:AQ13" si="29">Z18+Z23+Z28+Z33+Z38</f>
        <v>0</v>
      </c>
      <c r="AA13" s="123">
        <f t="shared" si="29"/>
        <v>0</v>
      </c>
      <c r="AB13" s="216">
        <f t="shared" si="11"/>
        <v>0</v>
      </c>
      <c r="AC13" s="123">
        <f t="shared" ref="AC13:AQ13" si="30">AC18+AC23+AC28+AC33+AC38</f>
        <v>0</v>
      </c>
      <c r="AD13" s="123">
        <f t="shared" si="30"/>
        <v>0</v>
      </c>
      <c r="AE13" s="216">
        <f t="shared" si="13"/>
        <v>0</v>
      </c>
      <c r="AF13" s="123">
        <f t="shared" ref="AF13:AQ13" si="31">AF18+AF23+AF28+AF33+AF38</f>
        <v>0</v>
      </c>
      <c r="AG13" s="123">
        <f t="shared" si="31"/>
        <v>0</v>
      </c>
      <c r="AH13" s="216">
        <f t="shared" si="15"/>
        <v>0</v>
      </c>
      <c r="AI13" s="123">
        <f t="shared" ref="AI13:AQ13" si="32">AI18+AI23+AI28+AI33+AI38</f>
        <v>0</v>
      </c>
      <c r="AJ13" s="123">
        <f t="shared" si="32"/>
        <v>0</v>
      </c>
      <c r="AK13" s="216">
        <f t="shared" si="17"/>
        <v>0</v>
      </c>
      <c r="AL13" s="123">
        <f t="shared" ref="AL13:AQ13" si="33">AL18+AL23+AL28+AL33+AL38</f>
        <v>0</v>
      </c>
      <c r="AM13" s="123">
        <f t="shared" si="33"/>
        <v>0</v>
      </c>
      <c r="AN13" s="216">
        <f t="shared" si="19"/>
        <v>0</v>
      </c>
      <c r="AO13" s="123">
        <f t="shared" ref="AO13:AQ13" si="34">AO18+AO23+AO28+AO33+AO38</f>
        <v>7035</v>
      </c>
      <c r="AP13" s="123">
        <f t="shared" si="34"/>
        <v>0</v>
      </c>
      <c r="AQ13" s="216">
        <f t="shared" si="21"/>
        <v>0</v>
      </c>
      <c r="AR13" s="320"/>
    </row>
    <row r="14" spans="1:44" ht="60" customHeight="1">
      <c r="A14" s="365"/>
      <c r="B14" s="366"/>
      <c r="C14" s="366"/>
      <c r="D14" s="138" t="s">
        <v>2</v>
      </c>
      <c r="E14" s="123">
        <f>H14+K14+N14+Q14+T14+W14+Z14+AC14+AF14+AI14+AL14+AO14</f>
        <v>8598.4</v>
      </c>
      <c r="F14" s="123">
        <f>I14+L14+O14+R14+U14+X14+AA14+AD14+AG14+AJ14+AM14+AP14</f>
        <v>0</v>
      </c>
      <c r="G14" s="449">
        <f t="shared" si="22"/>
        <v>0</v>
      </c>
      <c r="H14" s="123">
        <f t="shared" ref="H14:I16" si="35">H19+H24+H29+H34+H39</f>
        <v>0</v>
      </c>
      <c r="I14" s="123">
        <f t="shared" si="35"/>
        <v>0</v>
      </c>
      <c r="J14" s="216">
        <f t="shared" si="23"/>
        <v>0</v>
      </c>
      <c r="K14" s="123">
        <f t="shared" ref="K14:AQ14" si="36">K19+K24+K29+K34+K39</f>
        <v>0</v>
      </c>
      <c r="L14" s="123">
        <f t="shared" si="36"/>
        <v>0</v>
      </c>
      <c r="M14" s="216">
        <f t="shared" si="1"/>
        <v>0</v>
      </c>
      <c r="N14" s="123">
        <f t="shared" ref="N14:AQ14" si="37">N19+N24+N29+N34+N39</f>
        <v>0</v>
      </c>
      <c r="O14" s="123">
        <f t="shared" si="37"/>
        <v>0</v>
      </c>
      <c r="P14" s="216">
        <f t="shared" si="3"/>
        <v>0</v>
      </c>
      <c r="Q14" s="123">
        <f t="shared" ref="Q14:AQ14" si="38">Q19+Q24+Q29+Q34+Q39</f>
        <v>0</v>
      </c>
      <c r="R14" s="123">
        <f t="shared" si="38"/>
        <v>0</v>
      </c>
      <c r="S14" s="216">
        <f t="shared" si="5"/>
        <v>0</v>
      </c>
      <c r="T14" s="123">
        <f t="shared" ref="T14:AQ14" si="39">T19+T24+T29+T34+T39</f>
        <v>0</v>
      </c>
      <c r="U14" s="123">
        <f t="shared" si="39"/>
        <v>0</v>
      </c>
      <c r="V14" s="216">
        <f t="shared" si="7"/>
        <v>0</v>
      </c>
      <c r="W14" s="123">
        <f t="shared" ref="W14:AQ14" si="40">W19+W24+W29+W34+W39</f>
        <v>0</v>
      </c>
      <c r="X14" s="123">
        <f t="shared" si="40"/>
        <v>0</v>
      </c>
      <c r="Y14" s="216">
        <f t="shared" si="9"/>
        <v>0</v>
      </c>
      <c r="Z14" s="123">
        <f t="shared" ref="Z14:AQ14" si="41">Z19+Z24+Z29+Z34+Z39</f>
        <v>0</v>
      </c>
      <c r="AA14" s="123">
        <f t="shared" si="41"/>
        <v>0</v>
      </c>
      <c r="AB14" s="216">
        <f t="shared" si="11"/>
        <v>0</v>
      </c>
      <c r="AC14" s="123">
        <f t="shared" ref="AC14:AQ14" si="42">AC19+AC24+AC29+AC34+AC39</f>
        <v>0</v>
      </c>
      <c r="AD14" s="123">
        <f t="shared" si="42"/>
        <v>0</v>
      </c>
      <c r="AE14" s="216">
        <f t="shared" si="13"/>
        <v>0</v>
      </c>
      <c r="AF14" s="123">
        <f t="shared" ref="AF14:AQ14" si="43">AF19+AF24+AF29+AF34+AF39</f>
        <v>0</v>
      </c>
      <c r="AG14" s="123">
        <f t="shared" si="43"/>
        <v>0</v>
      </c>
      <c r="AH14" s="216">
        <f t="shared" si="15"/>
        <v>0</v>
      </c>
      <c r="AI14" s="123">
        <f t="shared" ref="AI14:AQ14" si="44">AI19+AI24+AI29+AI34+AI39</f>
        <v>0</v>
      </c>
      <c r="AJ14" s="123">
        <f t="shared" si="44"/>
        <v>0</v>
      </c>
      <c r="AK14" s="216">
        <f t="shared" si="17"/>
        <v>0</v>
      </c>
      <c r="AL14" s="123">
        <f t="shared" ref="AL14:AQ14" si="45">AL19+AL24+AL29+AL34+AL39</f>
        <v>0</v>
      </c>
      <c r="AM14" s="123">
        <f t="shared" si="45"/>
        <v>0</v>
      </c>
      <c r="AN14" s="216">
        <f t="shared" si="19"/>
        <v>0</v>
      </c>
      <c r="AO14" s="123">
        <f t="shared" ref="AO14:AQ14" si="46">AO19+AO24+AO29+AO34+AO39</f>
        <v>8598.4</v>
      </c>
      <c r="AP14" s="123">
        <f t="shared" si="46"/>
        <v>0</v>
      </c>
      <c r="AQ14" s="216">
        <f t="shared" si="21"/>
        <v>0</v>
      </c>
      <c r="AR14" s="320"/>
    </row>
    <row r="15" spans="1:44" ht="30" customHeight="1">
      <c r="A15" s="365"/>
      <c r="B15" s="366"/>
      <c r="C15" s="366"/>
      <c r="D15" s="204" t="s">
        <v>43</v>
      </c>
      <c r="E15" s="123">
        <f>H15+K15+N15+Q15+T15+W15+Z15+AC15+AF15+AI15+AL15+AO15</f>
        <v>56959.199999999997</v>
      </c>
      <c r="F15" s="123">
        <f>I15+L15+O15+R15+U15+X15+AA15+AD15+AG15+AJ15+AM15+AP15</f>
        <v>1860.5</v>
      </c>
      <c r="G15" s="449">
        <f t="shared" si="22"/>
        <v>3.2663731232180226</v>
      </c>
      <c r="H15" s="123">
        <f t="shared" si="35"/>
        <v>1860.5</v>
      </c>
      <c r="I15" s="123">
        <f t="shared" si="35"/>
        <v>1860.5</v>
      </c>
      <c r="J15" s="216">
        <f t="shared" si="23"/>
        <v>100</v>
      </c>
      <c r="K15" s="123">
        <f t="shared" ref="K15:AQ15" si="47">K20+K25+K30+K35+K40</f>
        <v>4000</v>
      </c>
      <c r="L15" s="123">
        <f t="shared" si="47"/>
        <v>0</v>
      </c>
      <c r="M15" s="216">
        <f t="shared" si="1"/>
        <v>0</v>
      </c>
      <c r="N15" s="123">
        <f t="shared" ref="N15:AQ15" si="48">N20+N25+N30+N35+N40</f>
        <v>4000</v>
      </c>
      <c r="O15" s="123">
        <f t="shared" si="48"/>
        <v>0</v>
      </c>
      <c r="P15" s="216">
        <f t="shared" si="3"/>
        <v>0</v>
      </c>
      <c r="Q15" s="123">
        <f t="shared" ref="Q15:AQ15" si="49">Q20+Q25+Q30+Q35+Q40</f>
        <v>4000</v>
      </c>
      <c r="R15" s="123">
        <f t="shared" si="49"/>
        <v>0</v>
      </c>
      <c r="S15" s="216">
        <f t="shared" si="5"/>
        <v>0</v>
      </c>
      <c r="T15" s="123">
        <f t="shared" ref="T15:AQ15" si="50">T20+T25+T30+T35+T40</f>
        <v>4000</v>
      </c>
      <c r="U15" s="123">
        <f t="shared" si="50"/>
        <v>0</v>
      </c>
      <c r="V15" s="216">
        <f t="shared" si="7"/>
        <v>0</v>
      </c>
      <c r="W15" s="123">
        <f t="shared" ref="W15:AQ15" si="51">W20+W25+W30+W35+W40</f>
        <v>4000</v>
      </c>
      <c r="X15" s="123">
        <f t="shared" si="51"/>
        <v>0</v>
      </c>
      <c r="Y15" s="216">
        <f t="shared" si="9"/>
        <v>0</v>
      </c>
      <c r="Z15" s="123">
        <f t="shared" ref="Z15:AQ15" si="52">Z20+Z25+Z30+Z35+Z40</f>
        <v>4000</v>
      </c>
      <c r="AA15" s="123">
        <f t="shared" si="52"/>
        <v>0</v>
      </c>
      <c r="AB15" s="216">
        <f t="shared" si="11"/>
        <v>0</v>
      </c>
      <c r="AC15" s="123">
        <f t="shared" ref="AC15:AQ15" si="53">AC20+AC25+AC30+AC35+AC40</f>
        <v>4000</v>
      </c>
      <c r="AD15" s="123">
        <f t="shared" si="53"/>
        <v>0</v>
      </c>
      <c r="AE15" s="216">
        <f t="shared" si="13"/>
        <v>0</v>
      </c>
      <c r="AF15" s="123">
        <f t="shared" ref="AF15:AQ15" si="54">AF20+AF25+AF30+AF35+AF40</f>
        <v>4000</v>
      </c>
      <c r="AG15" s="123">
        <f t="shared" si="54"/>
        <v>0</v>
      </c>
      <c r="AH15" s="216">
        <f t="shared" si="15"/>
        <v>0</v>
      </c>
      <c r="AI15" s="123">
        <f t="shared" ref="AI15:AQ15" si="55">AI20+AI25+AI30+AI35+AI40</f>
        <v>4000</v>
      </c>
      <c r="AJ15" s="123">
        <f t="shared" si="55"/>
        <v>0</v>
      </c>
      <c r="AK15" s="216">
        <f t="shared" si="17"/>
        <v>0</v>
      </c>
      <c r="AL15" s="123">
        <f t="shared" ref="AL15:AQ15" si="56">AL20+AL25+AL30+AL35+AL40</f>
        <v>4000</v>
      </c>
      <c r="AM15" s="123">
        <f t="shared" si="56"/>
        <v>0</v>
      </c>
      <c r="AN15" s="216">
        <f t="shared" si="19"/>
        <v>0</v>
      </c>
      <c r="AO15" s="123">
        <f t="shared" ref="AO15:AQ15" si="57">AO20+AO25+AO30+AO35+AO40</f>
        <v>15098.7</v>
      </c>
      <c r="AP15" s="123">
        <f t="shared" si="57"/>
        <v>0</v>
      </c>
      <c r="AQ15" s="216">
        <f t="shared" si="21"/>
        <v>0</v>
      </c>
      <c r="AR15" s="320"/>
    </row>
    <row r="16" spans="1:44" ht="30" customHeight="1">
      <c r="A16" s="365"/>
      <c r="B16" s="366"/>
      <c r="C16" s="367"/>
      <c r="D16" s="201" t="s">
        <v>263</v>
      </c>
      <c r="E16" s="123">
        <f>H16+K16+N16+Q16+T16+W16+Z16+AC16+AF16+AI16+AL16+AO16</f>
        <v>0</v>
      </c>
      <c r="F16" s="123">
        <f>I16+L16+O16+R16+U16+X16+AA16+AD16+AG16+AJ16+AM16+AP16</f>
        <v>0</v>
      </c>
      <c r="G16" s="449">
        <f t="shared" si="22"/>
        <v>0</v>
      </c>
      <c r="H16" s="123">
        <f t="shared" si="35"/>
        <v>0</v>
      </c>
      <c r="I16" s="123">
        <f t="shared" si="35"/>
        <v>0</v>
      </c>
      <c r="J16" s="216">
        <f t="shared" si="23"/>
        <v>0</v>
      </c>
      <c r="K16" s="123">
        <f t="shared" ref="K16:AQ16" si="58">K21+K26+K31+K36+K41</f>
        <v>0</v>
      </c>
      <c r="L16" s="123">
        <f t="shared" si="58"/>
        <v>0</v>
      </c>
      <c r="M16" s="216">
        <f t="shared" si="1"/>
        <v>0</v>
      </c>
      <c r="N16" s="123">
        <f t="shared" ref="N16:AQ16" si="59">N21+N26+N31+N36+N41</f>
        <v>0</v>
      </c>
      <c r="O16" s="123">
        <f t="shared" si="59"/>
        <v>0</v>
      </c>
      <c r="P16" s="216">
        <f t="shared" si="3"/>
        <v>0</v>
      </c>
      <c r="Q16" s="123">
        <f t="shared" ref="Q16:AQ16" si="60">Q21+Q26+Q31+Q36+Q41</f>
        <v>0</v>
      </c>
      <c r="R16" s="123">
        <f t="shared" si="60"/>
        <v>0</v>
      </c>
      <c r="S16" s="216">
        <f t="shared" si="5"/>
        <v>0</v>
      </c>
      <c r="T16" s="123">
        <f t="shared" ref="T16:AQ16" si="61">T21+T26+T31+T36+T41</f>
        <v>0</v>
      </c>
      <c r="U16" s="123">
        <f t="shared" si="61"/>
        <v>0</v>
      </c>
      <c r="V16" s="216">
        <f t="shared" si="7"/>
        <v>0</v>
      </c>
      <c r="W16" s="123">
        <f t="shared" ref="W16:AQ16" si="62">W21+W26+W31+W36+W41</f>
        <v>0</v>
      </c>
      <c r="X16" s="123">
        <f t="shared" si="62"/>
        <v>0</v>
      </c>
      <c r="Y16" s="216">
        <f t="shared" si="9"/>
        <v>0</v>
      </c>
      <c r="Z16" s="123">
        <f t="shared" ref="Z16:AQ16" si="63">Z21+Z26+Z31+Z36+Z41</f>
        <v>0</v>
      </c>
      <c r="AA16" s="123">
        <f t="shared" si="63"/>
        <v>0</v>
      </c>
      <c r="AB16" s="216">
        <f t="shared" si="11"/>
        <v>0</v>
      </c>
      <c r="AC16" s="123">
        <f t="shared" ref="AC16:AQ16" si="64">AC21+AC26+AC31+AC36+AC41</f>
        <v>0</v>
      </c>
      <c r="AD16" s="123">
        <f t="shared" si="64"/>
        <v>0</v>
      </c>
      <c r="AE16" s="216">
        <f t="shared" si="13"/>
        <v>0</v>
      </c>
      <c r="AF16" s="123">
        <f t="shared" ref="AF16:AQ16" si="65">AF21+AF26+AF31+AF36+AF41</f>
        <v>0</v>
      </c>
      <c r="AG16" s="123">
        <f t="shared" si="65"/>
        <v>0</v>
      </c>
      <c r="AH16" s="216">
        <f t="shared" si="15"/>
        <v>0</v>
      </c>
      <c r="AI16" s="123">
        <f t="shared" ref="AI16:AQ16" si="66">AI21+AI26+AI31+AI36+AI41</f>
        <v>0</v>
      </c>
      <c r="AJ16" s="123">
        <f t="shared" si="66"/>
        <v>0</v>
      </c>
      <c r="AK16" s="216">
        <f t="shared" si="17"/>
        <v>0</v>
      </c>
      <c r="AL16" s="123">
        <f t="shared" ref="AL16:AQ16" si="67">AL21+AL26+AL31+AL36+AL41</f>
        <v>0</v>
      </c>
      <c r="AM16" s="123">
        <f t="shared" si="67"/>
        <v>0</v>
      </c>
      <c r="AN16" s="216">
        <f t="shared" si="19"/>
        <v>0</v>
      </c>
      <c r="AO16" s="123">
        <f>AO21+AO26+AO31+AO36+AO41</f>
        <v>0</v>
      </c>
      <c r="AP16" s="123">
        <f t="shared" ref="AO16:AQ16" si="68">AP21+AP26+AP31+AP36+AP41</f>
        <v>0</v>
      </c>
      <c r="AQ16" s="216">
        <f t="shared" si="21"/>
        <v>0</v>
      </c>
      <c r="AR16" s="320"/>
    </row>
    <row r="17" spans="1:44" ht="30" customHeight="1">
      <c r="A17" s="352" t="s">
        <v>305</v>
      </c>
      <c r="B17" s="353"/>
      <c r="C17" s="354"/>
      <c r="D17" s="455" t="s">
        <v>41</v>
      </c>
      <c r="E17" s="214">
        <f t="shared" ref="E17:F41" si="69">H17+K17+N17+Q17+T17+W17+Z17+AC17+AF17+AI17+AL17+AO17</f>
        <v>17370.5</v>
      </c>
      <c r="F17" s="214">
        <f t="shared" ref="F17:F35" si="70">I17+L17+O17+R17+U17+X17+AA17+AD17+AG17+AJ17+AM17+AP17</f>
        <v>0</v>
      </c>
      <c r="G17" s="454">
        <f t="shared" si="22"/>
        <v>0</v>
      </c>
      <c r="H17" s="214">
        <f t="shared" ref="H17:I17" si="71">SUM(H18:H21)</f>
        <v>0</v>
      </c>
      <c r="I17" s="214">
        <f t="shared" si="71"/>
        <v>0</v>
      </c>
      <c r="J17" s="215">
        <f t="shared" si="23"/>
        <v>0</v>
      </c>
      <c r="K17" s="214">
        <f t="shared" ref="K17" si="72">SUM(K18:K21)</f>
        <v>0</v>
      </c>
      <c r="L17" s="214">
        <f t="shared" ref="L17" si="73">SUM(L18:L21)</f>
        <v>0</v>
      </c>
      <c r="M17" s="215">
        <f t="shared" ref="M12:M36" si="74">IF(L17,L17/K17*100,0)</f>
        <v>0</v>
      </c>
      <c r="N17" s="214">
        <f t="shared" ref="N17" si="75">SUM(N18:N21)</f>
        <v>0</v>
      </c>
      <c r="O17" s="214">
        <f t="shared" ref="O17" si="76">SUM(O18:O21)</f>
        <v>0</v>
      </c>
      <c r="P17" s="215">
        <f t="shared" ref="P12:P36" si="77">IF(O17,O17/N17*100,0)</f>
        <v>0</v>
      </c>
      <c r="Q17" s="214">
        <f t="shared" ref="Q17" si="78">SUM(Q18:Q21)</f>
        <v>0</v>
      </c>
      <c r="R17" s="214">
        <f t="shared" ref="R17" si="79">SUM(R18:R21)</f>
        <v>0</v>
      </c>
      <c r="S17" s="215">
        <f t="shared" ref="S12:S36" si="80">IF(R17,R17/Q17*100,0)</f>
        <v>0</v>
      </c>
      <c r="T17" s="214">
        <f t="shared" ref="T17" si="81">SUM(T18:T21)</f>
        <v>0</v>
      </c>
      <c r="U17" s="214">
        <f t="shared" ref="U17" si="82">SUM(U18:U21)</f>
        <v>0</v>
      </c>
      <c r="V17" s="215">
        <f t="shared" ref="V12:V36" si="83">IF(U17,U17/T17*100,0)</f>
        <v>0</v>
      </c>
      <c r="W17" s="214">
        <f t="shared" ref="W17" si="84">SUM(W18:W21)</f>
        <v>0</v>
      </c>
      <c r="X17" s="214">
        <f t="shared" ref="X17" si="85">SUM(X18:X21)</f>
        <v>0</v>
      </c>
      <c r="Y17" s="215">
        <f t="shared" ref="Y12:Y36" si="86">IF(X17,X17/W17*100,0)</f>
        <v>0</v>
      </c>
      <c r="Z17" s="214">
        <f t="shared" ref="Z17" si="87">SUM(Z18:Z21)</f>
        <v>0</v>
      </c>
      <c r="AA17" s="214">
        <f t="shared" ref="AA17" si="88">SUM(AA18:AA21)</f>
        <v>0</v>
      </c>
      <c r="AB17" s="215">
        <f t="shared" ref="AB12:AB36" si="89">IF(AA17,AA17/Z17*100,0)</f>
        <v>0</v>
      </c>
      <c r="AC17" s="214">
        <f t="shared" ref="AC17" si="90">SUM(AC18:AC21)</f>
        <v>0</v>
      </c>
      <c r="AD17" s="214">
        <f t="shared" ref="AD17" si="91">SUM(AD18:AD21)</f>
        <v>0</v>
      </c>
      <c r="AE17" s="215">
        <f t="shared" ref="AE12:AE36" si="92">IF(AD17,AD17/AC17*100,0)</f>
        <v>0</v>
      </c>
      <c r="AF17" s="214">
        <f t="shared" ref="AF17" si="93">SUM(AF18:AF21)</f>
        <v>0</v>
      </c>
      <c r="AG17" s="214">
        <f t="shared" ref="AG17" si="94">SUM(AG18:AG21)</f>
        <v>0</v>
      </c>
      <c r="AH17" s="215">
        <f t="shared" ref="AH12:AH36" si="95">IF(AG17,AG17/AF17*100,0)</f>
        <v>0</v>
      </c>
      <c r="AI17" s="214">
        <f t="shared" ref="AI17" si="96">SUM(AI18:AI21)</f>
        <v>0</v>
      </c>
      <c r="AJ17" s="214">
        <f t="shared" ref="AJ17" si="97">SUM(AJ18:AJ21)</f>
        <v>0</v>
      </c>
      <c r="AK17" s="215">
        <f t="shared" ref="AK12:AK36" si="98">IF(AJ17,AJ17/AI17*100,0)</f>
        <v>0</v>
      </c>
      <c r="AL17" s="214">
        <f t="shared" ref="AL17" si="99">SUM(AL18:AL21)</f>
        <v>0</v>
      </c>
      <c r="AM17" s="214">
        <f t="shared" ref="AM17" si="100">SUM(AM18:AM21)</f>
        <v>0</v>
      </c>
      <c r="AN17" s="215">
        <f t="shared" ref="AN12:AN36" si="101">IF(AM17,AM17/AL17*100,0)</f>
        <v>0</v>
      </c>
      <c r="AO17" s="214">
        <f t="shared" ref="AO17" si="102">SUM(AO18:AO21)</f>
        <v>17370.5</v>
      </c>
      <c r="AP17" s="214">
        <f t="shared" ref="AP17" si="103">SUM(AP18:AP21)</f>
        <v>0</v>
      </c>
      <c r="AQ17" s="215">
        <f t="shared" ref="AQ12:AQ36" si="104">IF(AP17,AP17/AO17*100,0)</f>
        <v>0</v>
      </c>
      <c r="AR17" s="312"/>
    </row>
    <row r="18" spans="1:44" ht="39.75" customHeight="1">
      <c r="A18" s="355"/>
      <c r="B18" s="356"/>
      <c r="C18" s="357"/>
      <c r="D18" s="141" t="s">
        <v>37</v>
      </c>
      <c r="E18" s="123">
        <f t="shared" si="69"/>
        <v>7035</v>
      </c>
      <c r="F18" s="123">
        <f t="shared" si="70"/>
        <v>0</v>
      </c>
      <c r="G18" s="449">
        <f t="shared" si="22"/>
        <v>0</v>
      </c>
      <c r="H18" s="123">
        <f>H60</f>
        <v>0</v>
      </c>
      <c r="I18" s="123">
        <f>I60</f>
        <v>0</v>
      </c>
      <c r="J18" s="216">
        <f t="shared" ref="J18:J36" si="105">IF(I18,I18/H18*100,0)</f>
        <v>0</v>
      </c>
      <c r="K18" s="123">
        <f t="shared" ref="K18:AQ18" si="106">K60</f>
        <v>0</v>
      </c>
      <c r="L18" s="123">
        <f t="shared" si="106"/>
        <v>0</v>
      </c>
      <c r="M18" s="216">
        <f t="shared" si="74"/>
        <v>0</v>
      </c>
      <c r="N18" s="123">
        <f t="shared" ref="N18:AQ18" si="107">N60</f>
        <v>0</v>
      </c>
      <c r="O18" s="123">
        <f t="shared" si="107"/>
        <v>0</v>
      </c>
      <c r="P18" s="216">
        <f t="shared" si="77"/>
        <v>0</v>
      </c>
      <c r="Q18" s="123">
        <f t="shared" ref="Q18:AQ18" si="108">Q60</f>
        <v>0</v>
      </c>
      <c r="R18" s="123">
        <f t="shared" si="108"/>
        <v>0</v>
      </c>
      <c r="S18" s="216">
        <f t="shared" si="80"/>
        <v>0</v>
      </c>
      <c r="T18" s="123">
        <f t="shared" ref="T18:AQ18" si="109">T60</f>
        <v>0</v>
      </c>
      <c r="U18" s="123">
        <f t="shared" si="109"/>
        <v>0</v>
      </c>
      <c r="V18" s="216">
        <f t="shared" si="83"/>
        <v>0</v>
      </c>
      <c r="W18" s="123">
        <f t="shared" ref="W18:AQ18" si="110">W60</f>
        <v>0</v>
      </c>
      <c r="X18" s="123">
        <f t="shared" si="110"/>
        <v>0</v>
      </c>
      <c r="Y18" s="216">
        <f t="shared" si="86"/>
        <v>0</v>
      </c>
      <c r="Z18" s="123">
        <f t="shared" ref="Z18:AQ18" si="111">Z60</f>
        <v>0</v>
      </c>
      <c r="AA18" s="123">
        <f t="shared" si="111"/>
        <v>0</v>
      </c>
      <c r="AB18" s="216">
        <f t="shared" si="89"/>
        <v>0</v>
      </c>
      <c r="AC18" s="123">
        <f t="shared" ref="AC18:AQ18" si="112">AC60</f>
        <v>0</v>
      </c>
      <c r="AD18" s="123">
        <f t="shared" si="112"/>
        <v>0</v>
      </c>
      <c r="AE18" s="216">
        <f t="shared" si="92"/>
        <v>0</v>
      </c>
      <c r="AF18" s="123">
        <f t="shared" ref="AF18:AQ18" si="113">AF60</f>
        <v>0</v>
      </c>
      <c r="AG18" s="123">
        <f t="shared" si="113"/>
        <v>0</v>
      </c>
      <c r="AH18" s="216">
        <f t="shared" si="95"/>
        <v>0</v>
      </c>
      <c r="AI18" s="123">
        <f t="shared" ref="AI18:AQ18" si="114">AI60</f>
        <v>0</v>
      </c>
      <c r="AJ18" s="123">
        <f t="shared" si="114"/>
        <v>0</v>
      </c>
      <c r="AK18" s="216">
        <f t="shared" si="98"/>
        <v>0</v>
      </c>
      <c r="AL18" s="123">
        <f t="shared" ref="AL18:AQ18" si="115">AL60</f>
        <v>0</v>
      </c>
      <c r="AM18" s="123">
        <f t="shared" si="115"/>
        <v>0</v>
      </c>
      <c r="AN18" s="216">
        <f t="shared" si="101"/>
        <v>0</v>
      </c>
      <c r="AO18" s="123">
        <f t="shared" ref="AO18:AQ18" si="116">AO60</f>
        <v>7035</v>
      </c>
      <c r="AP18" s="123">
        <f t="shared" si="116"/>
        <v>0</v>
      </c>
      <c r="AQ18" s="216">
        <f t="shared" si="104"/>
        <v>0</v>
      </c>
      <c r="AR18" s="312"/>
    </row>
    <row r="19" spans="1:44" ht="54" customHeight="1">
      <c r="A19" s="355"/>
      <c r="B19" s="356"/>
      <c r="C19" s="357"/>
      <c r="D19" s="141" t="s">
        <v>2</v>
      </c>
      <c r="E19" s="123">
        <f t="shared" si="69"/>
        <v>8598.4</v>
      </c>
      <c r="F19" s="123">
        <f t="shared" si="69"/>
        <v>0</v>
      </c>
      <c r="G19" s="449">
        <f t="shared" si="22"/>
        <v>0</v>
      </c>
      <c r="H19" s="123">
        <f t="shared" ref="H19:I21" si="117">H61</f>
        <v>0</v>
      </c>
      <c r="I19" s="123">
        <f t="shared" si="117"/>
        <v>0</v>
      </c>
      <c r="J19" s="216">
        <f t="shared" si="105"/>
        <v>0</v>
      </c>
      <c r="K19" s="123">
        <f t="shared" ref="K19:AQ19" si="118">K61</f>
        <v>0</v>
      </c>
      <c r="L19" s="123">
        <f t="shared" si="118"/>
        <v>0</v>
      </c>
      <c r="M19" s="216">
        <f t="shared" si="74"/>
        <v>0</v>
      </c>
      <c r="N19" s="123">
        <f t="shared" ref="N19:AQ19" si="119">N61</f>
        <v>0</v>
      </c>
      <c r="O19" s="123">
        <f t="shared" si="119"/>
        <v>0</v>
      </c>
      <c r="P19" s="216">
        <f t="shared" si="77"/>
        <v>0</v>
      </c>
      <c r="Q19" s="123">
        <f t="shared" ref="Q19:AQ19" si="120">Q61</f>
        <v>0</v>
      </c>
      <c r="R19" s="123">
        <f t="shared" si="120"/>
        <v>0</v>
      </c>
      <c r="S19" s="216">
        <f t="shared" si="80"/>
        <v>0</v>
      </c>
      <c r="T19" s="123">
        <f t="shared" ref="T19:AQ19" si="121">T61</f>
        <v>0</v>
      </c>
      <c r="U19" s="123">
        <f t="shared" si="121"/>
        <v>0</v>
      </c>
      <c r="V19" s="216">
        <f t="shared" si="83"/>
        <v>0</v>
      </c>
      <c r="W19" s="123">
        <f t="shared" ref="W19:AQ19" si="122">W61</f>
        <v>0</v>
      </c>
      <c r="X19" s="123">
        <f t="shared" si="122"/>
        <v>0</v>
      </c>
      <c r="Y19" s="216">
        <f t="shared" si="86"/>
        <v>0</v>
      </c>
      <c r="Z19" s="123">
        <f t="shared" ref="Z19:AQ19" si="123">Z61</f>
        <v>0</v>
      </c>
      <c r="AA19" s="123">
        <f t="shared" si="123"/>
        <v>0</v>
      </c>
      <c r="AB19" s="216">
        <f t="shared" si="89"/>
        <v>0</v>
      </c>
      <c r="AC19" s="123">
        <f t="shared" ref="AC19:AQ19" si="124">AC61</f>
        <v>0</v>
      </c>
      <c r="AD19" s="123">
        <f t="shared" si="124"/>
        <v>0</v>
      </c>
      <c r="AE19" s="216">
        <f t="shared" si="92"/>
        <v>0</v>
      </c>
      <c r="AF19" s="123">
        <f t="shared" ref="AF19:AQ19" si="125">AF61</f>
        <v>0</v>
      </c>
      <c r="AG19" s="123">
        <f t="shared" si="125"/>
        <v>0</v>
      </c>
      <c r="AH19" s="216">
        <f t="shared" si="95"/>
        <v>0</v>
      </c>
      <c r="AI19" s="123">
        <f t="shared" ref="AI19:AQ19" si="126">AI61</f>
        <v>0</v>
      </c>
      <c r="AJ19" s="123">
        <f t="shared" si="126"/>
        <v>0</v>
      </c>
      <c r="AK19" s="216">
        <f t="shared" si="98"/>
        <v>0</v>
      </c>
      <c r="AL19" s="123">
        <f t="shared" ref="AL19:AQ19" si="127">AL61</f>
        <v>0</v>
      </c>
      <c r="AM19" s="123">
        <f t="shared" si="127"/>
        <v>0</v>
      </c>
      <c r="AN19" s="216">
        <f t="shared" si="101"/>
        <v>0</v>
      </c>
      <c r="AO19" s="123">
        <f t="shared" ref="AO19:AQ19" si="128">AO61</f>
        <v>8598.4</v>
      </c>
      <c r="AP19" s="123">
        <f t="shared" si="128"/>
        <v>0</v>
      </c>
      <c r="AQ19" s="216">
        <f t="shared" si="104"/>
        <v>0</v>
      </c>
      <c r="AR19" s="312"/>
    </row>
    <row r="20" spans="1:44" ht="30" customHeight="1">
      <c r="A20" s="355"/>
      <c r="B20" s="356"/>
      <c r="C20" s="357"/>
      <c r="D20" s="142" t="s">
        <v>43</v>
      </c>
      <c r="E20" s="123">
        <f t="shared" si="69"/>
        <v>1737.1</v>
      </c>
      <c r="F20" s="123">
        <f t="shared" si="69"/>
        <v>0</v>
      </c>
      <c r="G20" s="449">
        <f t="shared" si="22"/>
        <v>0</v>
      </c>
      <c r="H20" s="123">
        <f t="shared" si="117"/>
        <v>0</v>
      </c>
      <c r="I20" s="123">
        <f t="shared" si="117"/>
        <v>0</v>
      </c>
      <c r="J20" s="216">
        <f t="shared" si="105"/>
        <v>0</v>
      </c>
      <c r="K20" s="123">
        <f t="shared" ref="K20:AQ20" si="129">K62</f>
        <v>0</v>
      </c>
      <c r="L20" s="123">
        <f t="shared" si="129"/>
        <v>0</v>
      </c>
      <c r="M20" s="216">
        <f t="shared" si="74"/>
        <v>0</v>
      </c>
      <c r="N20" s="123">
        <f t="shared" ref="N20:AQ20" si="130">N62</f>
        <v>0</v>
      </c>
      <c r="O20" s="123">
        <f t="shared" si="130"/>
        <v>0</v>
      </c>
      <c r="P20" s="216">
        <f t="shared" si="77"/>
        <v>0</v>
      </c>
      <c r="Q20" s="123">
        <f t="shared" ref="Q20:AQ20" si="131">Q62</f>
        <v>0</v>
      </c>
      <c r="R20" s="123">
        <f t="shared" si="131"/>
        <v>0</v>
      </c>
      <c r="S20" s="216">
        <f t="shared" si="80"/>
        <v>0</v>
      </c>
      <c r="T20" s="123">
        <f t="shared" ref="T20:AQ20" si="132">T62</f>
        <v>0</v>
      </c>
      <c r="U20" s="123">
        <f t="shared" si="132"/>
        <v>0</v>
      </c>
      <c r="V20" s="216">
        <f t="shared" si="83"/>
        <v>0</v>
      </c>
      <c r="W20" s="123">
        <f t="shared" ref="W20:AQ20" si="133">W62</f>
        <v>0</v>
      </c>
      <c r="X20" s="123">
        <f t="shared" si="133"/>
        <v>0</v>
      </c>
      <c r="Y20" s="216">
        <f t="shared" si="86"/>
        <v>0</v>
      </c>
      <c r="Z20" s="123">
        <f t="shared" ref="Z20:AQ20" si="134">Z62</f>
        <v>0</v>
      </c>
      <c r="AA20" s="123">
        <f t="shared" si="134"/>
        <v>0</v>
      </c>
      <c r="AB20" s="216">
        <f t="shared" si="89"/>
        <v>0</v>
      </c>
      <c r="AC20" s="123">
        <f t="shared" ref="AC20:AQ20" si="135">AC62</f>
        <v>0</v>
      </c>
      <c r="AD20" s="123">
        <f t="shared" si="135"/>
        <v>0</v>
      </c>
      <c r="AE20" s="216">
        <f t="shared" si="92"/>
        <v>0</v>
      </c>
      <c r="AF20" s="123">
        <f t="shared" ref="AF20:AQ20" si="136">AF62</f>
        <v>0</v>
      </c>
      <c r="AG20" s="123">
        <f t="shared" si="136"/>
        <v>0</v>
      </c>
      <c r="AH20" s="216">
        <f t="shared" si="95"/>
        <v>0</v>
      </c>
      <c r="AI20" s="123">
        <f t="shared" ref="AI20:AQ20" si="137">AI62</f>
        <v>0</v>
      </c>
      <c r="AJ20" s="123">
        <f t="shared" si="137"/>
        <v>0</v>
      </c>
      <c r="AK20" s="216">
        <f t="shared" si="98"/>
        <v>0</v>
      </c>
      <c r="AL20" s="123">
        <f t="shared" ref="AL20:AQ20" si="138">AL62</f>
        <v>0</v>
      </c>
      <c r="AM20" s="123">
        <f t="shared" si="138"/>
        <v>0</v>
      </c>
      <c r="AN20" s="216">
        <f t="shared" si="101"/>
        <v>0</v>
      </c>
      <c r="AO20" s="123">
        <f t="shared" ref="AO20:AQ20" si="139">AO62</f>
        <v>1737.1</v>
      </c>
      <c r="AP20" s="123">
        <f t="shared" si="139"/>
        <v>0</v>
      </c>
      <c r="AQ20" s="216">
        <f t="shared" si="104"/>
        <v>0</v>
      </c>
      <c r="AR20" s="312"/>
    </row>
    <row r="21" spans="1:44" ht="30" customHeight="1">
      <c r="A21" s="355"/>
      <c r="B21" s="358"/>
      <c r="C21" s="357"/>
      <c r="D21" s="212" t="s">
        <v>263</v>
      </c>
      <c r="E21" s="123">
        <f t="shared" si="69"/>
        <v>0</v>
      </c>
      <c r="F21" s="123">
        <f t="shared" si="69"/>
        <v>0</v>
      </c>
      <c r="G21" s="449">
        <f t="shared" si="22"/>
        <v>0</v>
      </c>
      <c r="H21" s="123">
        <f t="shared" si="117"/>
        <v>0</v>
      </c>
      <c r="I21" s="123">
        <f t="shared" si="117"/>
        <v>0</v>
      </c>
      <c r="J21" s="216">
        <f t="shared" si="105"/>
        <v>0</v>
      </c>
      <c r="K21" s="123">
        <f t="shared" ref="K21:AQ21" si="140">K63</f>
        <v>0</v>
      </c>
      <c r="L21" s="123">
        <f t="shared" si="140"/>
        <v>0</v>
      </c>
      <c r="M21" s="216">
        <f t="shared" si="74"/>
        <v>0</v>
      </c>
      <c r="N21" s="123">
        <f t="shared" ref="N21:AQ21" si="141">N63</f>
        <v>0</v>
      </c>
      <c r="O21" s="123">
        <f t="shared" si="141"/>
        <v>0</v>
      </c>
      <c r="P21" s="216">
        <f t="shared" si="77"/>
        <v>0</v>
      </c>
      <c r="Q21" s="123">
        <f t="shared" ref="Q21:AQ21" si="142">Q63</f>
        <v>0</v>
      </c>
      <c r="R21" s="123">
        <f t="shared" si="142"/>
        <v>0</v>
      </c>
      <c r="S21" s="216">
        <f t="shared" si="80"/>
        <v>0</v>
      </c>
      <c r="T21" s="123">
        <f t="shared" ref="T21:AQ21" si="143">T63</f>
        <v>0</v>
      </c>
      <c r="U21" s="123">
        <f t="shared" si="143"/>
        <v>0</v>
      </c>
      <c r="V21" s="216">
        <f t="shared" si="83"/>
        <v>0</v>
      </c>
      <c r="W21" s="123">
        <f t="shared" ref="W21:AQ21" si="144">W63</f>
        <v>0</v>
      </c>
      <c r="X21" s="123">
        <f t="shared" si="144"/>
        <v>0</v>
      </c>
      <c r="Y21" s="216">
        <f t="shared" si="86"/>
        <v>0</v>
      </c>
      <c r="Z21" s="123">
        <f t="shared" ref="Z21:AQ21" si="145">Z63</f>
        <v>0</v>
      </c>
      <c r="AA21" s="123">
        <f t="shared" si="145"/>
        <v>0</v>
      </c>
      <c r="AB21" s="216">
        <f t="shared" si="89"/>
        <v>0</v>
      </c>
      <c r="AC21" s="123">
        <f t="shared" ref="AC21:AQ21" si="146">AC63</f>
        <v>0</v>
      </c>
      <c r="AD21" s="123">
        <f t="shared" si="146"/>
        <v>0</v>
      </c>
      <c r="AE21" s="216">
        <f t="shared" si="92"/>
        <v>0</v>
      </c>
      <c r="AF21" s="123">
        <f t="shared" ref="AF21:AQ21" si="147">AF63</f>
        <v>0</v>
      </c>
      <c r="AG21" s="123">
        <f t="shared" si="147"/>
        <v>0</v>
      </c>
      <c r="AH21" s="216">
        <f t="shared" si="95"/>
        <v>0</v>
      </c>
      <c r="AI21" s="123">
        <f t="shared" ref="AI21:AQ21" si="148">AI63</f>
        <v>0</v>
      </c>
      <c r="AJ21" s="123">
        <f t="shared" si="148"/>
        <v>0</v>
      </c>
      <c r="AK21" s="216">
        <f t="shared" si="98"/>
        <v>0</v>
      </c>
      <c r="AL21" s="123">
        <f t="shared" ref="AL21:AQ21" si="149">AL63</f>
        <v>0</v>
      </c>
      <c r="AM21" s="123">
        <f t="shared" si="149"/>
        <v>0</v>
      </c>
      <c r="AN21" s="216">
        <f t="shared" si="101"/>
        <v>0</v>
      </c>
      <c r="AO21" s="123">
        <f t="shared" ref="AO21:AQ21" si="150">AO63</f>
        <v>0</v>
      </c>
      <c r="AP21" s="123">
        <f t="shared" si="150"/>
        <v>0</v>
      </c>
      <c r="AQ21" s="216">
        <f t="shared" si="104"/>
        <v>0</v>
      </c>
      <c r="AR21" s="312"/>
    </row>
    <row r="22" spans="1:44" ht="30" customHeight="1">
      <c r="A22" s="352" t="s">
        <v>306</v>
      </c>
      <c r="B22" s="353"/>
      <c r="C22" s="354"/>
      <c r="D22" s="455" t="s">
        <v>41</v>
      </c>
      <c r="E22" s="453">
        <f t="shared" si="69"/>
        <v>0</v>
      </c>
      <c r="F22" s="453">
        <f t="shared" si="69"/>
        <v>0</v>
      </c>
      <c r="G22" s="454">
        <f t="shared" si="22"/>
        <v>0</v>
      </c>
      <c r="H22" s="214">
        <f t="shared" ref="H22:I22" si="151">SUM(H23:H26)</f>
        <v>0</v>
      </c>
      <c r="I22" s="214">
        <f t="shared" si="151"/>
        <v>0</v>
      </c>
      <c r="J22" s="215">
        <f t="shared" si="105"/>
        <v>0</v>
      </c>
      <c r="K22" s="214">
        <f t="shared" ref="K22" si="152">SUM(K23:K26)</f>
        <v>0</v>
      </c>
      <c r="L22" s="214">
        <f t="shared" ref="L22" si="153">SUM(L23:L26)</f>
        <v>0</v>
      </c>
      <c r="M22" s="215">
        <f t="shared" si="74"/>
        <v>0</v>
      </c>
      <c r="N22" s="214">
        <f t="shared" ref="N22" si="154">SUM(N23:N26)</f>
        <v>0</v>
      </c>
      <c r="O22" s="214">
        <f t="shared" ref="O22" si="155">SUM(O23:O26)</f>
        <v>0</v>
      </c>
      <c r="P22" s="215">
        <f t="shared" si="77"/>
        <v>0</v>
      </c>
      <c r="Q22" s="214">
        <f t="shared" ref="Q22" si="156">SUM(Q23:Q26)</f>
        <v>0</v>
      </c>
      <c r="R22" s="214">
        <f t="shared" ref="R22" si="157">SUM(R23:R26)</f>
        <v>0</v>
      </c>
      <c r="S22" s="215">
        <f t="shared" si="80"/>
        <v>0</v>
      </c>
      <c r="T22" s="214">
        <f t="shared" ref="T22" si="158">SUM(T23:T26)</f>
        <v>0</v>
      </c>
      <c r="U22" s="214">
        <f t="shared" ref="U22" si="159">SUM(U23:U26)</f>
        <v>0</v>
      </c>
      <c r="V22" s="215">
        <f t="shared" si="83"/>
        <v>0</v>
      </c>
      <c r="W22" s="214">
        <f t="shared" ref="W22" si="160">SUM(W23:W26)</f>
        <v>0</v>
      </c>
      <c r="X22" s="214">
        <f t="shared" ref="X22" si="161">SUM(X23:X26)</f>
        <v>0</v>
      </c>
      <c r="Y22" s="215">
        <f t="shared" si="86"/>
        <v>0</v>
      </c>
      <c r="Z22" s="214">
        <f t="shared" ref="Z22" si="162">SUM(Z23:Z26)</f>
        <v>0</v>
      </c>
      <c r="AA22" s="214">
        <f t="shared" ref="AA22" si="163">SUM(AA23:AA26)</f>
        <v>0</v>
      </c>
      <c r="AB22" s="215">
        <f t="shared" si="89"/>
        <v>0</v>
      </c>
      <c r="AC22" s="214">
        <f t="shared" ref="AC22" si="164">SUM(AC23:AC26)</f>
        <v>0</v>
      </c>
      <c r="AD22" s="214">
        <f t="shared" ref="AD22" si="165">SUM(AD23:AD26)</f>
        <v>0</v>
      </c>
      <c r="AE22" s="215">
        <f t="shared" si="92"/>
        <v>0</v>
      </c>
      <c r="AF22" s="214">
        <f t="shared" ref="AF22" si="166">SUM(AF23:AF26)</f>
        <v>0</v>
      </c>
      <c r="AG22" s="214">
        <f t="shared" ref="AG22" si="167">SUM(AG23:AG26)</f>
        <v>0</v>
      </c>
      <c r="AH22" s="215">
        <f t="shared" si="95"/>
        <v>0</v>
      </c>
      <c r="AI22" s="214">
        <f t="shared" ref="AI22" si="168">SUM(AI23:AI26)</f>
        <v>0</v>
      </c>
      <c r="AJ22" s="214">
        <f t="shared" ref="AJ22" si="169">SUM(AJ23:AJ26)</f>
        <v>0</v>
      </c>
      <c r="AK22" s="215">
        <f t="shared" si="98"/>
        <v>0</v>
      </c>
      <c r="AL22" s="214">
        <f t="shared" ref="AL22" si="170">SUM(AL23:AL26)</f>
        <v>0</v>
      </c>
      <c r="AM22" s="214">
        <f t="shared" ref="AM22" si="171">SUM(AM23:AM26)</f>
        <v>0</v>
      </c>
      <c r="AN22" s="215">
        <f t="shared" si="101"/>
        <v>0</v>
      </c>
      <c r="AO22" s="214">
        <f t="shared" ref="AO22" si="172">SUM(AO23:AO26)</f>
        <v>0</v>
      </c>
      <c r="AP22" s="214">
        <f t="shared" ref="AP22" si="173">SUM(AP23:AP26)</f>
        <v>0</v>
      </c>
      <c r="AQ22" s="215">
        <f t="shared" si="104"/>
        <v>0</v>
      </c>
      <c r="AR22" s="312"/>
    </row>
    <row r="23" spans="1:44" ht="42.75" customHeight="1">
      <c r="A23" s="355"/>
      <c r="B23" s="356"/>
      <c r="C23" s="357"/>
      <c r="D23" s="141" t="s">
        <v>37</v>
      </c>
      <c r="E23" s="123">
        <f t="shared" si="69"/>
        <v>0</v>
      </c>
      <c r="F23" s="123">
        <f t="shared" si="69"/>
        <v>0</v>
      </c>
      <c r="G23" s="449">
        <f t="shared" si="22"/>
        <v>0</v>
      </c>
      <c r="H23" s="123"/>
      <c r="I23" s="123"/>
      <c r="J23" s="216">
        <f t="shared" si="105"/>
        <v>0</v>
      </c>
      <c r="K23" s="123"/>
      <c r="L23" s="123"/>
      <c r="M23" s="216">
        <f t="shared" si="74"/>
        <v>0</v>
      </c>
      <c r="N23" s="123"/>
      <c r="O23" s="123"/>
      <c r="P23" s="216">
        <f t="shared" si="77"/>
        <v>0</v>
      </c>
      <c r="Q23" s="123"/>
      <c r="R23" s="123"/>
      <c r="S23" s="216">
        <f t="shared" si="80"/>
        <v>0</v>
      </c>
      <c r="T23" s="123"/>
      <c r="U23" s="123"/>
      <c r="V23" s="216">
        <f t="shared" si="83"/>
        <v>0</v>
      </c>
      <c r="W23" s="123"/>
      <c r="X23" s="123"/>
      <c r="Y23" s="216">
        <f t="shared" si="86"/>
        <v>0</v>
      </c>
      <c r="Z23" s="123"/>
      <c r="AA23" s="123"/>
      <c r="AB23" s="216">
        <f t="shared" si="89"/>
        <v>0</v>
      </c>
      <c r="AC23" s="123"/>
      <c r="AD23" s="123"/>
      <c r="AE23" s="216">
        <f t="shared" si="92"/>
        <v>0</v>
      </c>
      <c r="AF23" s="123"/>
      <c r="AG23" s="123"/>
      <c r="AH23" s="216">
        <f t="shared" si="95"/>
        <v>0</v>
      </c>
      <c r="AI23" s="123"/>
      <c r="AJ23" s="123"/>
      <c r="AK23" s="216">
        <f t="shared" si="98"/>
        <v>0</v>
      </c>
      <c r="AL23" s="123"/>
      <c r="AM23" s="123"/>
      <c r="AN23" s="216">
        <f t="shared" si="101"/>
        <v>0</v>
      </c>
      <c r="AO23" s="123"/>
      <c r="AP23" s="123"/>
      <c r="AQ23" s="216">
        <f t="shared" si="104"/>
        <v>0</v>
      </c>
      <c r="AR23" s="312"/>
    </row>
    <row r="24" spans="1:44" ht="57" customHeight="1">
      <c r="A24" s="355"/>
      <c r="B24" s="356"/>
      <c r="C24" s="357"/>
      <c r="D24" s="141" t="s">
        <v>2</v>
      </c>
      <c r="E24" s="123">
        <f t="shared" si="69"/>
        <v>0</v>
      </c>
      <c r="F24" s="123">
        <f t="shared" si="69"/>
        <v>0</v>
      </c>
      <c r="G24" s="449">
        <f t="shared" si="22"/>
        <v>0</v>
      </c>
      <c r="H24" s="123"/>
      <c r="I24" s="123"/>
      <c r="J24" s="216">
        <f t="shared" si="105"/>
        <v>0</v>
      </c>
      <c r="K24" s="123"/>
      <c r="L24" s="123"/>
      <c r="M24" s="216">
        <f t="shared" si="74"/>
        <v>0</v>
      </c>
      <c r="N24" s="123"/>
      <c r="O24" s="123"/>
      <c r="P24" s="216">
        <f t="shared" si="77"/>
        <v>0</v>
      </c>
      <c r="Q24" s="123"/>
      <c r="R24" s="123"/>
      <c r="S24" s="216">
        <f t="shared" si="80"/>
        <v>0</v>
      </c>
      <c r="T24" s="123"/>
      <c r="U24" s="123"/>
      <c r="V24" s="216">
        <f t="shared" si="83"/>
        <v>0</v>
      </c>
      <c r="W24" s="123"/>
      <c r="X24" s="123"/>
      <c r="Y24" s="216">
        <f t="shared" si="86"/>
        <v>0</v>
      </c>
      <c r="Z24" s="123"/>
      <c r="AA24" s="123"/>
      <c r="AB24" s="216">
        <f t="shared" si="89"/>
        <v>0</v>
      </c>
      <c r="AC24" s="123"/>
      <c r="AD24" s="123"/>
      <c r="AE24" s="216">
        <f t="shared" si="92"/>
        <v>0</v>
      </c>
      <c r="AF24" s="123"/>
      <c r="AG24" s="123"/>
      <c r="AH24" s="216">
        <f t="shared" si="95"/>
        <v>0</v>
      </c>
      <c r="AI24" s="123"/>
      <c r="AJ24" s="123"/>
      <c r="AK24" s="216">
        <f t="shared" si="98"/>
        <v>0</v>
      </c>
      <c r="AL24" s="123"/>
      <c r="AM24" s="123"/>
      <c r="AN24" s="216">
        <f t="shared" si="101"/>
        <v>0</v>
      </c>
      <c r="AO24" s="123"/>
      <c r="AP24" s="123"/>
      <c r="AQ24" s="216">
        <f t="shared" si="104"/>
        <v>0</v>
      </c>
      <c r="AR24" s="312"/>
    </row>
    <row r="25" spans="1:44" ht="30" customHeight="1">
      <c r="A25" s="355"/>
      <c r="B25" s="356"/>
      <c r="C25" s="357"/>
      <c r="D25" s="142" t="s">
        <v>43</v>
      </c>
      <c r="E25" s="123">
        <f t="shared" si="69"/>
        <v>0</v>
      </c>
      <c r="F25" s="123">
        <f t="shared" si="69"/>
        <v>0</v>
      </c>
      <c r="G25" s="449">
        <f t="shared" si="22"/>
        <v>0</v>
      </c>
      <c r="H25" s="123"/>
      <c r="I25" s="123"/>
      <c r="J25" s="216">
        <f t="shared" si="105"/>
        <v>0</v>
      </c>
      <c r="K25" s="123"/>
      <c r="L25" s="123"/>
      <c r="M25" s="216">
        <f t="shared" si="74"/>
        <v>0</v>
      </c>
      <c r="N25" s="123"/>
      <c r="O25" s="123"/>
      <c r="P25" s="216">
        <f t="shared" si="77"/>
        <v>0</v>
      </c>
      <c r="Q25" s="123"/>
      <c r="R25" s="123"/>
      <c r="S25" s="216">
        <f t="shared" si="80"/>
        <v>0</v>
      </c>
      <c r="T25" s="123"/>
      <c r="U25" s="123"/>
      <c r="V25" s="216">
        <f t="shared" si="83"/>
        <v>0</v>
      </c>
      <c r="W25" s="123"/>
      <c r="X25" s="123"/>
      <c r="Y25" s="216">
        <f t="shared" si="86"/>
        <v>0</v>
      </c>
      <c r="Z25" s="123"/>
      <c r="AA25" s="123"/>
      <c r="AB25" s="216">
        <f t="shared" si="89"/>
        <v>0</v>
      </c>
      <c r="AC25" s="123"/>
      <c r="AD25" s="123"/>
      <c r="AE25" s="216">
        <f t="shared" si="92"/>
        <v>0</v>
      </c>
      <c r="AF25" s="123"/>
      <c r="AG25" s="123"/>
      <c r="AH25" s="216">
        <f t="shared" si="95"/>
        <v>0</v>
      </c>
      <c r="AI25" s="123"/>
      <c r="AJ25" s="123"/>
      <c r="AK25" s="216">
        <f t="shared" si="98"/>
        <v>0</v>
      </c>
      <c r="AL25" s="123"/>
      <c r="AM25" s="123"/>
      <c r="AN25" s="216">
        <f t="shared" si="101"/>
        <v>0</v>
      </c>
      <c r="AO25" s="123"/>
      <c r="AP25" s="123"/>
      <c r="AQ25" s="216">
        <f t="shared" si="104"/>
        <v>0</v>
      </c>
      <c r="AR25" s="312"/>
    </row>
    <row r="26" spans="1:44" ht="30" customHeight="1">
      <c r="A26" s="355"/>
      <c r="B26" s="358"/>
      <c r="C26" s="357"/>
      <c r="D26" s="212" t="s">
        <v>263</v>
      </c>
      <c r="E26" s="123">
        <f t="shared" si="69"/>
        <v>0</v>
      </c>
      <c r="F26" s="123">
        <f t="shared" si="69"/>
        <v>0</v>
      </c>
      <c r="G26" s="449">
        <f t="shared" si="22"/>
        <v>0</v>
      </c>
      <c r="H26" s="123"/>
      <c r="I26" s="123"/>
      <c r="J26" s="216">
        <f t="shared" si="105"/>
        <v>0</v>
      </c>
      <c r="K26" s="123"/>
      <c r="L26" s="123"/>
      <c r="M26" s="216">
        <f t="shared" si="74"/>
        <v>0</v>
      </c>
      <c r="N26" s="123"/>
      <c r="O26" s="123"/>
      <c r="P26" s="216">
        <f t="shared" si="77"/>
        <v>0</v>
      </c>
      <c r="Q26" s="123"/>
      <c r="R26" s="123"/>
      <c r="S26" s="216">
        <f t="shared" si="80"/>
        <v>0</v>
      </c>
      <c r="T26" s="123"/>
      <c r="U26" s="123"/>
      <c r="V26" s="216">
        <f t="shared" si="83"/>
        <v>0</v>
      </c>
      <c r="W26" s="123"/>
      <c r="X26" s="123"/>
      <c r="Y26" s="216">
        <f t="shared" si="86"/>
        <v>0</v>
      </c>
      <c r="Z26" s="123"/>
      <c r="AA26" s="123"/>
      <c r="AB26" s="216">
        <f t="shared" si="89"/>
        <v>0</v>
      </c>
      <c r="AC26" s="123"/>
      <c r="AD26" s="123"/>
      <c r="AE26" s="216">
        <f t="shared" si="92"/>
        <v>0</v>
      </c>
      <c r="AF26" s="123"/>
      <c r="AG26" s="123"/>
      <c r="AH26" s="216">
        <f t="shared" si="95"/>
        <v>0</v>
      </c>
      <c r="AI26" s="123"/>
      <c r="AJ26" s="123"/>
      <c r="AK26" s="216">
        <f t="shared" si="98"/>
        <v>0</v>
      </c>
      <c r="AL26" s="123"/>
      <c r="AM26" s="123"/>
      <c r="AN26" s="216">
        <f t="shared" si="101"/>
        <v>0</v>
      </c>
      <c r="AO26" s="123"/>
      <c r="AP26" s="123"/>
      <c r="AQ26" s="216">
        <f t="shared" si="104"/>
        <v>0</v>
      </c>
      <c r="AR26" s="312"/>
    </row>
    <row r="27" spans="1:44" ht="30" customHeight="1">
      <c r="A27" s="352" t="s">
        <v>269</v>
      </c>
      <c r="B27" s="353"/>
      <c r="C27" s="354"/>
      <c r="D27" s="455" t="s">
        <v>41</v>
      </c>
      <c r="E27" s="453">
        <f t="shared" si="69"/>
        <v>0</v>
      </c>
      <c r="F27" s="453">
        <f t="shared" si="69"/>
        <v>0</v>
      </c>
      <c r="G27" s="451">
        <f t="shared" si="22"/>
        <v>0</v>
      </c>
      <c r="H27" s="214">
        <f t="shared" ref="H27:I27" si="174">SUM(H28:H31)</f>
        <v>0</v>
      </c>
      <c r="I27" s="214">
        <f t="shared" si="174"/>
        <v>0</v>
      </c>
      <c r="J27" s="452">
        <f t="shared" si="105"/>
        <v>0</v>
      </c>
      <c r="K27" s="214">
        <f t="shared" ref="K27" si="175">SUM(K28:K31)</f>
        <v>0</v>
      </c>
      <c r="L27" s="214">
        <f t="shared" ref="L27" si="176">SUM(L28:L31)</f>
        <v>0</v>
      </c>
      <c r="M27" s="452">
        <f t="shared" si="74"/>
        <v>0</v>
      </c>
      <c r="N27" s="214">
        <f t="shared" ref="N27" si="177">SUM(N28:N31)</f>
        <v>0</v>
      </c>
      <c r="O27" s="214">
        <f t="shared" ref="O27" si="178">SUM(O28:O31)</f>
        <v>0</v>
      </c>
      <c r="P27" s="452">
        <f t="shared" si="77"/>
        <v>0</v>
      </c>
      <c r="Q27" s="214">
        <f t="shared" ref="Q27" si="179">SUM(Q28:Q31)</f>
        <v>0</v>
      </c>
      <c r="R27" s="214">
        <f t="shared" ref="R27" si="180">SUM(R28:R31)</f>
        <v>0</v>
      </c>
      <c r="S27" s="452">
        <f t="shared" si="80"/>
        <v>0</v>
      </c>
      <c r="T27" s="214">
        <f t="shared" ref="T27" si="181">SUM(T28:T31)</f>
        <v>0</v>
      </c>
      <c r="U27" s="214">
        <f t="shared" ref="U27" si="182">SUM(U28:U31)</f>
        <v>0</v>
      </c>
      <c r="V27" s="452">
        <f t="shared" si="83"/>
        <v>0</v>
      </c>
      <c r="W27" s="214">
        <f t="shared" ref="W27" si="183">SUM(W28:W31)</f>
        <v>0</v>
      </c>
      <c r="X27" s="214">
        <f t="shared" ref="X27" si="184">SUM(X28:X31)</f>
        <v>0</v>
      </c>
      <c r="Y27" s="452">
        <f t="shared" si="86"/>
        <v>0</v>
      </c>
      <c r="Z27" s="214">
        <f t="shared" ref="Z27" si="185">SUM(Z28:Z31)</f>
        <v>0</v>
      </c>
      <c r="AA27" s="214">
        <f t="shared" ref="AA27" si="186">SUM(AA28:AA31)</f>
        <v>0</v>
      </c>
      <c r="AB27" s="452">
        <f t="shared" si="89"/>
        <v>0</v>
      </c>
      <c r="AC27" s="214">
        <f t="shared" ref="AC27" si="187">SUM(AC28:AC31)</f>
        <v>0</v>
      </c>
      <c r="AD27" s="214">
        <f t="shared" ref="AD27" si="188">SUM(AD28:AD31)</f>
        <v>0</v>
      </c>
      <c r="AE27" s="452">
        <f t="shared" si="92"/>
        <v>0</v>
      </c>
      <c r="AF27" s="214">
        <f t="shared" ref="AF27" si="189">SUM(AF28:AF31)</f>
        <v>0</v>
      </c>
      <c r="AG27" s="214">
        <f t="shared" ref="AG27" si="190">SUM(AG28:AG31)</f>
        <v>0</v>
      </c>
      <c r="AH27" s="452">
        <f t="shared" si="95"/>
        <v>0</v>
      </c>
      <c r="AI27" s="214">
        <f t="shared" ref="AI27" si="191">SUM(AI28:AI31)</f>
        <v>0</v>
      </c>
      <c r="AJ27" s="214">
        <f t="shared" ref="AJ27" si="192">SUM(AJ28:AJ31)</f>
        <v>0</v>
      </c>
      <c r="AK27" s="452">
        <f t="shared" si="98"/>
        <v>0</v>
      </c>
      <c r="AL27" s="214">
        <f t="shared" ref="AL27" si="193">SUM(AL28:AL31)</f>
        <v>0</v>
      </c>
      <c r="AM27" s="214">
        <f t="shared" ref="AM27" si="194">SUM(AM28:AM31)</f>
        <v>0</v>
      </c>
      <c r="AN27" s="452">
        <f t="shared" si="101"/>
        <v>0</v>
      </c>
      <c r="AO27" s="214">
        <f t="shared" ref="AO27" si="195">SUM(AO28:AO31)</f>
        <v>0</v>
      </c>
      <c r="AP27" s="214">
        <f t="shared" ref="AP27" si="196">SUM(AP28:AP31)</f>
        <v>0</v>
      </c>
      <c r="AQ27" s="452">
        <f t="shared" si="104"/>
        <v>0</v>
      </c>
      <c r="AR27" s="312"/>
    </row>
    <row r="28" spans="1:44" ht="39.75" customHeight="1">
      <c r="A28" s="355"/>
      <c r="B28" s="356"/>
      <c r="C28" s="357"/>
      <c r="D28" s="141" t="s">
        <v>37</v>
      </c>
      <c r="E28" s="123">
        <f t="shared" si="69"/>
        <v>0</v>
      </c>
      <c r="F28" s="123">
        <f t="shared" si="69"/>
        <v>0</v>
      </c>
      <c r="G28" s="449">
        <f t="shared" si="22"/>
        <v>0</v>
      </c>
      <c r="H28" s="123"/>
      <c r="I28" s="123"/>
      <c r="J28" s="216">
        <f t="shared" si="105"/>
        <v>0</v>
      </c>
      <c r="K28" s="123"/>
      <c r="L28" s="123"/>
      <c r="M28" s="216">
        <f t="shared" si="74"/>
        <v>0</v>
      </c>
      <c r="N28" s="123"/>
      <c r="O28" s="123"/>
      <c r="P28" s="216">
        <f t="shared" si="77"/>
        <v>0</v>
      </c>
      <c r="Q28" s="123"/>
      <c r="R28" s="123"/>
      <c r="S28" s="216">
        <f t="shared" si="80"/>
        <v>0</v>
      </c>
      <c r="T28" s="123"/>
      <c r="U28" s="123"/>
      <c r="V28" s="216">
        <f t="shared" si="83"/>
        <v>0</v>
      </c>
      <c r="W28" s="123"/>
      <c r="X28" s="123"/>
      <c r="Y28" s="216">
        <f t="shared" si="86"/>
        <v>0</v>
      </c>
      <c r="Z28" s="123"/>
      <c r="AA28" s="123"/>
      <c r="AB28" s="216">
        <f t="shared" si="89"/>
        <v>0</v>
      </c>
      <c r="AC28" s="123"/>
      <c r="AD28" s="123"/>
      <c r="AE28" s="216">
        <f t="shared" si="92"/>
        <v>0</v>
      </c>
      <c r="AF28" s="123"/>
      <c r="AG28" s="123"/>
      <c r="AH28" s="216">
        <f t="shared" si="95"/>
        <v>0</v>
      </c>
      <c r="AI28" s="123"/>
      <c r="AJ28" s="123"/>
      <c r="AK28" s="216">
        <f t="shared" si="98"/>
        <v>0</v>
      </c>
      <c r="AL28" s="123"/>
      <c r="AM28" s="123"/>
      <c r="AN28" s="216">
        <f t="shared" si="101"/>
        <v>0</v>
      </c>
      <c r="AO28" s="123"/>
      <c r="AP28" s="123"/>
      <c r="AQ28" s="216">
        <f t="shared" si="104"/>
        <v>0</v>
      </c>
      <c r="AR28" s="312"/>
    </row>
    <row r="29" spans="1:44" ht="39.75" customHeight="1">
      <c r="A29" s="355"/>
      <c r="B29" s="356"/>
      <c r="C29" s="357"/>
      <c r="D29" s="141" t="s">
        <v>2</v>
      </c>
      <c r="E29" s="123">
        <f t="shared" si="69"/>
        <v>0</v>
      </c>
      <c r="F29" s="123">
        <f t="shared" si="69"/>
        <v>0</v>
      </c>
      <c r="G29" s="449">
        <f t="shared" si="22"/>
        <v>0</v>
      </c>
      <c r="H29" s="123"/>
      <c r="I29" s="123"/>
      <c r="J29" s="216">
        <f t="shared" si="105"/>
        <v>0</v>
      </c>
      <c r="K29" s="123"/>
      <c r="L29" s="123"/>
      <c r="M29" s="216">
        <f t="shared" si="74"/>
        <v>0</v>
      </c>
      <c r="N29" s="123"/>
      <c r="O29" s="123"/>
      <c r="P29" s="216">
        <f t="shared" si="77"/>
        <v>0</v>
      </c>
      <c r="Q29" s="123"/>
      <c r="R29" s="123"/>
      <c r="S29" s="216">
        <f t="shared" si="80"/>
        <v>0</v>
      </c>
      <c r="T29" s="123"/>
      <c r="U29" s="123"/>
      <c r="V29" s="216">
        <f t="shared" si="83"/>
        <v>0</v>
      </c>
      <c r="W29" s="123"/>
      <c r="X29" s="123"/>
      <c r="Y29" s="216">
        <f t="shared" si="86"/>
        <v>0</v>
      </c>
      <c r="Z29" s="123"/>
      <c r="AA29" s="123"/>
      <c r="AB29" s="216">
        <f t="shared" si="89"/>
        <v>0</v>
      </c>
      <c r="AC29" s="123"/>
      <c r="AD29" s="123"/>
      <c r="AE29" s="216">
        <f t="shared" si="92"/>
        <v>0</v>
      </c>
      <c r="AF29" s="123"/>
      <c r="AG29" s="123"/>
      <c r="AH29" s="216">
        <f t="shared" si="95"/>
        <v>0</v>
      </c>
      <c r="AI29" s="123"/>
      <c r="AJ29" s="123"/>
      <c r="AK29" s="216">
        <f t="shared" si="98"/>
        <v>0</v>
      </c>
      <c r="AL29" s="123"/>
      <c r="AM29" s="123"/>
      <c r="AN29" s="216">
        <f t="shared" si="101"/>
        <v>0</v>
      </c>
      <c r="AO29" s="123"/>
      <c r="AP29" s="123"/>
      <c r="AQ29" s="216">
        <f t="shared" si="104"/>
        <v>0</v>
      </c>
      <c r="AR29" s="312"/>
    </row>
    <row r="30" spans="1:44" ht="30" customHeight="1">
      <c r="A30" s="355"/>
      <c r="B30" s="356"/>
      <c r="C30" s="357"/>
      <c r="D30" s="142" t="s">
        <v>43</v>
      </c>
      <c r="E30" s="123">
        <f t="shared" si="69"/>
        <v>0</v>
      </c>
      <c r="F30" s="123">
        <f t="shared" si="69"/>
        <v>0</v>
      </c>
      <c r="G30" s="449">
        <f t="shared" si="22"/>
        <v>0</v>
      </c>
      <c r="H30" s="123"/>
      <c r="I30" s="123"/>
      <c r="J30" s="216">
        <f t="shared" si="105"/>
        <v>0</v>
      </c>
      <c r="K30" s="123"/>
      <c r="L30" s="123"/>
      <c r="M30" s="216">
        <f t="shared" si="74"/>
        <v>0</v>
      </c>
      <c r="N30" s="123"/>
      <c r="O30" s="123"/>
      <c r="P30" s="216">
        <f t="shared" si="77"/>
        <v>0</v>
      </c>
      <c r="Q30" s="123"/>
      <c r="R30" s="123"/>
      <c r="S30" s="216">
        <f t="shared" si="80"/>
        <v>0</v>
      </c>
      <c r="T30" s="123"/>
      <c r="U30" s="123"/>
      <c r="V30" s="216">
        <f t="shared" si="83"/>
        <v>0</v>
      </c>
      <c r="W30" s="123"/>
      <c r="X30" s="123"/>
      <c r="Y30" s="216">
        <f t="shared" si="86"/>
        <v>0</v>
      </c>
      <c r="Z30" s="123"/>
      <c r="AA30" s="123"/>
      <c r="AB30" s="216">
        <f t="shared" si="89"/>
        <v>0</v>
      </c>
      <c r="AC30" s="123"/>
      <c r="AD30" s="123"/>
      <c r="AE30" s="216">
        <f t="shared" si="92"/>
        <v>0</v>
      </c>
      <c r="AF30" s="123"/>
      <c r="AG30" s="123"/>
      <c r="AH30" s="216">
        <f t="shared" si="95"/>
        <v>0</v>
      </c>
      <c r="AI30" s="123"/>
      <c r="AJ30" s="123"/>
      <c r="AK30" s="216">
        <f t="shared" si="98"/>
        <v>0</v>
      </c>
      <c r="AL30" s="123"/>
      <c r="AM30" s="123"/>
      <c r="AN30" s="216">
        <f t="shared" si="101"/>
        <v>0</v>
      </c>
      <c r="AO30" s="123"/>
      <c r="AP30" s="123"/>
      <c r="AQ30" s="216">
        <f t="shared" si="104"/>
        <v>0</v>
      </c>
      <c r="AR30" s="312"/>
    </row>
    <row r="31" spans="1:44" ht="30" customHeight="1">
      <c r="A31" s="355"/>
      <c r="B31" s="358"/>
      <c r="C31" s="357"/>
      <c r="D31" s="212" t="s">
        <v>263</v>
      </c>
      <c r="E31" s="123">
        <f t="shared" si="69"/>
        <v>0</v>
      </c>
      <c r="F31" s="123">
        <f t="shared" si="69"/>
        <v>0</v>
      </c>
      <c r="G31" s="449">
        <f t="shared" si="22"/>
        <v>0</v>
      </c>
      <c r="H31" s="123"/>
      <c r="I31" s="123"/>
      <c r="J31" s="216">
        <f t="shared" si="105"/>
        <v>0</v>
      </c>
      <c r="K31" s="123"/>
      <c r="L31" s="123"/>
      <c r="M31" s="216">
        <f t="shared" si="74"/>
        <v>0</v>
      </c>
      <c r="N31" s="123"/>
      <c r="O31" s="123"/>
      <c r="P31" s="216">
        <f t="shared" si="77"/>
        <v>0</v>
      </c>
      <c r="Q31" s="123"/>
      <c r="R31" s="123"/>
      <c r="S31" s="216">
        <f t="shared" si="80"/>
        <v>0</v>
      </c>
      <c r="T31" s="123"/>
      <c r="U31" s="123"/>
      <c r="V31" s="216">
        <f t="shared" si="83"/>
        <v>0</v>
      </c>
      <c r="W31" s="123"/>
      <c r="X31" s="123"/>
      <c r="Y31" s="216">
        <f t="shared" si="86"/>
        <v>0</v>
      </c>
      <c r="Z31" s="123"/>
      <c r="AA31" s="123"/>
      <c r="AB31" s="216">
        <f t="shared" si="89"/>
        <v>0</v>
      </c>
      <c r="AC31" s="123"/>
      <c r="AD31" s="123"/>
      <c r="AE31" s="216">
        <f t="shared" si="92"/>
        <v>0</v>
      </c>
      <c r="AF31" s="123"/>
      <c r="AG31" s="123"/>
      <c r="AH31" s="216">
        <f t="shared" si="95"/>
        <v>0</v>
      </c>
      <c r="AI31" s="123"/>
      <c r="AJ31" s="123"/>
      <c r="AK31" s="216">
        <f t="shared" si="98"/>
        <v>0</v>
      </c>
      <c r="AL31" s="123"/>
      <c r="AM31" s="123"/>
      <c r="AN31" s="216">
        <f t="shared" si="101"/>
        <v>0</v>
      </c>
      <c r="AO31" s="123"/>
      <c r="AP31" s="123"/>
      <c r="AQ31" s="216">
        <f t="shared" si="104"/>
        <v>0</v>
      </c>
      <c r="AR31" s="312"/>
    </row>
    <row r="32" spans="1:44" ht="30" customHeight="1">
      <c r="A32" s="338" t="s">
        <v>268</v>
      </c>
      <c r="B32" s="448"/>
      <c r="C32" s="448"/>
      <c r="D32" s="455" t="s">
        <v>41</v>
      </c>
      <c r="E32" s="453">
        <f t="shared" si="69"/>
        <v>0</v>
      </c>
      <c r="F32" s="453">
        <f t="shared" si="69"/>
        <v>0</v>
      </c>
      <c r="G32" s="451">
        <f t="shared" si="22"/>
        <v>0</v>
      </c>
      <c r="H32" s="214">
        <f>SUM(H33:H36)</f>
        <v>0</v>
      </c>
      <c r="I32" s="214">
        <f>SUM(I33:I36)</f>
        <v>0</v>
      </c>
      <c r="J32" s="452">
        <f t="shared" si="105"/>
        <v>0</v>
      </c>
      <c r="K32" s="214">
        <f t="shared" ref="K32:L32" si="197">SUM(K33:K36)</f>
        <v>0</v>
      </c>
      <c r="L32" s="214">
        <f t="shared" si="197"/>
        <v>0</v>
      </c>
      <c r="M32" s="452">
        <f t="shared" si="74"/>
        <v>0</v>
      </c>
      <c r="N32" s="214">
        <f t="shared" ref="N32:O32" si="198">SUM(N33:N36)</f>
        <v>0</v>
      </c>
      <c r="O32" s="214">
        <f t="shared" si="198"/>
        <v>0</v>
      </c>
      <c r="P32" s="452">
        <f t="shared" si="77"/>
        <v>0</v>
      </c>
      <c r="Q32" s="214">
        <f t="shared" ref="Q32:R32" si="199">SUM(Q33:Q36)</f>
        <v>0</v>
      </c>
      <c r="R32" s="214">
        <f t="shared" si="199"/>
        <v>0</v>
      </c>
      <c r="S32" s="452">
        <f t="shared" si="80"/>
        <v>0</v>
      </c>
      <c r="T32" s="214">
        <f t="shared" ref="T32:U32" si="200">SUM(T33:T36)</f>
        <v>0</v>
      </c>
      <c r="U32" s="214">
        <f t="shared" si="200"/>
        <v>0</v>
      </c>
      <c r="V32" s="452">
        <f t="shared" si="83"/>
        <v>0</v>
      </c>
      <c r="W32" s="214">
        <f t="shared" ref="W32:X32" si="201">SUM(W33:W36)</f>
        <v>0</v>
      </c>
      <c r="X32" s="214">
        <f t="shared" si="201"/>
        <v>0</v>
      </c>
      <c r="Y32" s="452">
        <f t="shared" si="86"/>
        <v>0</v>
      </c>
      <c r="Z32" s="214">
        <f t="shared" ref="Z32:AA32" si="202">SUM(Z33:Z36)</f>
        <v>0</v>
      </c>
      <c r="AA32" s="214">
        <f t="shared" si="202"/>
        <v>0</v>
      </c>
      <c r="AB32" s="452">
        <f t="shared" si="89"/>
        <v>0</v>
      </c>
      <c r="AC32" s="214">
        <f t="shared" ref="AC32:AD32" si="203">SUM(AC33:AC36)</f>
        <v>0</v>
      </c>
      <c r="AD32" s="214">
        <f t="shared" si="203"/>
        <v>0</v>
      </c>
      <c r="AE32" s="452">
        <f t="shared" si="92"/>
        <v>0</v>
      </c>
      <c r="AF32" s="214">
        <f t="shared" ref="AF32:AG32" si="204">SUM(AF33:AF36)</f>
        <v>0</v>
      </c>
      <c r="AG32" s="214">
        <f t="shared" si="204"/>
        <v>0</v>
      </c>
      <c r="AH32" s="452">
        <f t="shared" si="95"/>
        <v>0</v>
      </c>
      <c r="AI32" s="214">
        <f t="shared" ref="AI32:AJ32" si="205">SUM(AI33:AI36)</f>
        <v>0</v>
      </c>
      <c r="AJ32" s="214">
        <f t="shared" si="205"/>
        <v>0</v>
      </c>
      <c r="AK32" s="452">
        <f t="shared" si="98"/>
        <v>0</v>
      </c>
      <c r="AL32" s="214">
        <f t="shared" ref="AL32:AM32" si="206">SUM(AL33:AL36)</f>
        <v>0</v>
      </c>
      <c r="AM32" s="214">
        <f t="shared" si="206"/>
        <v>0</v>
      </c>
      <c r="AN32" s="452">
        <f t="shared" si="101"/>
        <v>0</v>
      </c>
      <c r="AO32" s="214">
        <f t="shared" ref="AO32:AP32" si="207">SUM(AO33:AO36)</f>
        <v>0</v>
      </c>
      <c r="AP32" s="214">
        <f t="shared" si="207"/>
        <v>0</v>
      </c>
      <c r="AQ32" s="452">
        <f t="shared" si="104"/>
        <v>0</v>
      </c>
      <c r="AR32" s="375"/>
    </row>
    <row r="33" spans="1:44" ht="37.5" customHeight="1">
      <c r="A33" s="448"/>
      <c r="B33" s="448"/>
      <c r="C33" s="448"/>
      <c r="D33" s="141" t="s">
        <v>37</v>
      </c>
      <c r="E33" s="123">
        <f t="shared" si="69"/>
        <v>0</v>
      </c>
      <c r="F33" s="123">
        <f t="shared" si="69"/>
        <v>0</v>
      </c>
      <c r="G33" s="449">
        <f t="shared" si="22"/>
        <v>0</v>
      </c>
      <c r="H33" s="123">
        <f>H54+H80-H60+H96+H112+H123</f>
        <v>0</v>
      </c>
      <c r="I33" s="123">
        <f>I54+I80-I60+I96+I112+I123</f>
        <v>0</v>
      </c>
      <c r="J33" s="216">
        <f t="shared" si="105"/>
        <v>0</v>
      </c>
      <c r="K33" s="123">
        <f t="shared" ref="K33:AQ33" si="208">K54+K80-K60+K96+K112+K123</f>
        <v>0</v>
      </c>
      <c r="L33" s="123">
        <f t="shared" si="208"/>
        <v>0</v>
      </c>
      <c r="M33" s="216">
        <f t="shared" si="74"/>
        <v>0</v>
      </c>
      <c r="N33" s="123">
        <f t="shared" ref="N33:AQ33" si="209">N54+N80-N60+N96+N112+N123</f>
        <v>0</v>
      </c>
      <c r="O33" s="123">
        <f t="shared" si="209"/>
        <v>0</v>
      </c>
      <c r="P33" s="216">
        <f t="shared" si="77"/>
        <v>0</v>
      </c>
      <c r="Q33" s="123">
        <f t="shared" ref="Q33:AQ33" si="210">Q54+Q80-Q60+Q96+Q112+Q123</f>
        <v>0</v>
      </c>
      <c r="R33" s="123">
        <f t="shared" si="210"/>
        <v>0</v>
      </c>
      <c r="S33" s="216">
        <f t="shared" si="80"/>
        <v>0</v>
      </c>
      <c r="T33" s="123">
        <f t="shared" ref="T33:AQ33" si="211">T54+T80-T60+T96+T112+T123</f>
        <v>0</v>
      </c>
      <c r="U33" s="123">
        <f t="shared" si="211"/>
        <v>0</v>
      </c>
      <c r="V33" s="216">
        <f t="shared" si="83"/>
        <v>0</v>
      </c>
      <c r="W33" s="123">
        <f t="shared" ref="W33:AQ33" si="212">W54+W80-W60+W96+W112+W123</f>
        <v>0</v>
      </c>
      <c r="X33" s="123">
        <f t="shared" si="212"/>
        <v>0</v>
      </c>
      <c r="Y33" s="216">
        <f t="shared" si="86"/>
        <v>0</v>
      </c>
      <c r="Z33" s="123">
        <f t="shared" ref="Z33:AQ33" si="213">Z54+Z80-Z60+Z96+Z112+Z123</f>
        <v>0</v>
      </c>
      <c r="AA33" s="123">
        <f t="shared" si="213"/>
        <v>0</v>
      </c>
      <c r="AB33" s="216">
        <f t="shared" si="89"/>
        <v>0</v>
      </c>
      <c r="AC33" s="123">
        <f t="shared" ref="AC33:AQ33" si="214">AC54+AC80-AC60+AC96+AC112+AC123</f>
        <v>0</v>
      </c>
      <c r="AD33" s="123">
        <f t="shared" si="214"/>
        <v>0</v>
      </c>
      <c r="AE33" s="216">
        <f t="shared" si="92"/>
        <v>0</v>
      </c>
      <c r="AF33" s="123">
        <f t="shared" ref="AF33:AQ33" si="215">AF54+AF80-AF60+AF96+AF112+AF123</f>
        <v>0</v>
      </c>
      <c r="AG33" s="123">
        <f t="shared" si="215"/>
        <v>0</v>
      </c>
      <c r="AH33" s="216">
        <f t="shared" si="95"/>
        <v>0</v>
      </c>
      <c r="AI33" s="123">
        <f t="shared" ref="AI33:AQ33" si="216">AI54+AI80-AI60+AI96+AI112+AI123</f>
        <v>0</v>
      </c>
      <c r="AJ33" s="123">
        <f t="shared" si="216"/>
        <v>0</v>
      </c>
      <c r="AK33" s="216">
        <f t="shared" si="98"/>
        <v>0</v>
      </c>
      <c r="AL33" s="123">
        <f t="shared" ref="AL33:AQ33" si="217">AL54+AL80-AL60+AL96+AL112+AL123</f>
        <v>0</v>
      </c>
      <c r="AM33" s="123">
        <f t="shared" si="217"/>
        <v>0</v>
      </c>
      <c r="AN33" s="216">
        <f t="shared" si="101"/>
        <v>0</v>
      </c>
      <c r="AO33" s="123">
        <f t="shared" ref="AO33:AQ33" si="218">AO54+AO80-AO60+AO96+AO112+AO123</f>
        <v>0</v>
      </c>
      <c r="AP33" s="123">
        <f t="shared" si="218"/>
        <v>0</v>
      </c>
      <c r="AQ33" s="216">
        <f t="shared" si="104"/>
        <v>0</v>
      </c>
      <c r="AR33" s="375"/>
    </row>
    <row r="34" spans="1:44" ht="51" customHeight="1">
      <c r="A34" s="448"/>
      <c r="B34" s="448"/>
      <c r="C34" s="448"/>
      <c r="D34" s="141" t="s">
        <v>2</v>
      </c>
      <c r="E34" s="123">
        <f t="shared" si="69"/>
        <v>0</v>
      </c>
      <c r="F34" s="123">
        <f t="shared" si="69"/>
        <v>0</v>
      </c>
      <c r="G34" s="449">
        <f t="shared" si="22"/>
        <v>0</v>
      </c>
      <c r="H34" s="123">
        <f t="shared" ref="H34:I36" si="219">H55+H81-H61+H97+H113+H124</f>
        <v>0</v>
      </c>
      <c r="I34" s="123">
        <f t="shared" si="219"/>
        <v>0</v>
      </c>
      <c r="J34" s="216">
        <f t="shared" si="105"/>
        <v>0</v>
      </c>
      <c r="K34" s="123">
        <f t="shared" ref="K34:AQ34" si="220">K55+K81-K61+K97+K113+K124</f>
        <v>0</v>
      </c>
      <c r="L34" s="123">
        <f t="shared" si="220"/>
        <v>0</v>
      </c>
      <c r="M34" s="216">
        <f t="shared" si="74"/>
        <v>0</v>
      </c>
      <c r="N34" s="123">
        <f t="shared" ref="N34:AQ34" si="221">N55+N81-N61+N97+N113+N124</f>
        <v>0</v>
      </c>
      <c r="O34" s="123">
        <f t="shared" si="221"/>
        <v>0</v>
      </c>
      <c r="P34" s="216">
        <f t="shared" si="77"/>
        <v>0</v>
      </c>
      <c r="Q34" s="123">
        <f t="shared" ref="Q34:AQ34" si="222">Q55+Q81-Q61+Q97+Q113+Q124</f>
        <v>0</v>
      </c>
      <c r="R34" s="123">
        <f t="shared" si="222"/>
        <v>0</v>
      </c>
      <c r="S34" s="216">
        <f t="shared" si="80"/>
        <v>0</v>
      </c>
      <c r="T34" s="123">
        <f t="shared" ref="T34:AQ34" si="223">T55+T81-T61+T97+T113+T124</f>
        <v>0</v>
      </c>
      <c r="U34" s="123">
        <f t="shared" si="223"/>
        <v>0</v>
      </c>
      <c r="V34" s="216">
        <f t="shared" si="83"/>
        <v>0</v>
      </c>
      <c r="W34" s="123">
        <f t="shared" ref="W34:AQ34" si="224">W55+W81-W61+W97+W113+W124</f>
        <v>0</v>
      </c>
      <c r="X34" s="123">
        <f t="shared" si="224"/>
        <v>0</v>
      </c>
      <c r="Y34" s="216">
        <f t="shared" si="86"/>
        <v>0</v>
      </c>
      <c r="Z34" s="123">
        <f t="shared" ref="Z34:AQ34" si="225">Z55+Z81-Z61+Z97+Z113+Z124</f>
        <v>0</v>
      </c>
      <c r="AA34" s="123">
        <f t="shared" si="225"/>
        <v>0</v>
      </c>
      <c r="AB34" s="216">
        <f t="shared" si="89"/>
        <v>0</v>
      </c>
      <c r="AC34" s="123">
        <f t="shared" ref="AC34:AQ34" si="226">AC55+AC81-AC61+AC97+AC113+AC124</f>
        <v>0</v>
      </c>
      <c r="AD34" s="123">
        <f t="shared" si="226"/>
        <v>0</v>
      </c>
      <c r="AE34" s="216">
        <f t="shared" si="92"/>
        <v>0</v>
      </c>
      <c r="AF34" s="123">
        <f t="shared" ref="AF34:AQ34" si="227">AF55+AF81-AF61+AF97+AF113+AF124</f>
        <v>0</v>
      </c>
      <c r="AG34" s="123">
        <f t="shared" si="227"/>
        <v>0</v>
      </c>
      <c r="AH34" s="216">
        <f t="shared" si="95"/>
        <v>0</v>
      </c>
      <c r="AI34" s="123">
        <f t="shared" ref="AI34:AQ34" si="228">AI55+AI81-AI61+AI97+AI113+AI124</f>
        <v>0</v>
      </c>
      <c r="AJ34" s="123">
        <f t="shared" si="228"/>
        <v>0</v>
      </c>
      <c r="AK34" s="216">
        <f t="shared" si="98"/>
        <v>0</v>
      </c>
      <c r="AL34" s="123">
        <f t="shared" ref="AL34:AQ34" si="229">AL55+AL81-AL61+AL97+AL113+AL124</f>
        <v>0</v>
      </c>
      <c r="AM34" s="123">
        <f t="shared" si="229"/>
        <v>0</v>
      </c>
      <c r="AN34" s="216">
        <f t="shared" si="101"/>
        <v>0</v>
      </c>
      <c r="AO34" s="123">
        <f t="shared" ref="AO34:AQ34" si="230">AO55+AO81-AO61+AO97+AO113+AO124</f>
        <v>0</v>
      </c>
      <c r="AP34" s="123">
        <f t="shared" si="230"/>
        <v>0</v>
      </c>
      <c r="AQ34" s="216">
        <f t="shared" si="104"/>
        <v>0</v>
      </c>
      <c r="AR34" s="375"/>
    </row>
    <row r="35" spans="1:44" ht="30" customHeight="1">
      <c r="A35" s="448"/>
      <c r="B35" s="448"/>
      <c r="C35" s="448"/>
      <c r="D35" s="142" t="s">
        <v>43</v>
      </c>
      <c r="E35" s="123">
        <f t="shared" si="69"/>
        <v>0</v>
      </c>
      <c r="F35" s="123">
        <f t="shared" si="69"/>
        <v>0</v>
      </c>
      <c r="G35" s="449">
        <f t="shared" si="22"/>
        <v>0</v>
      </c>
      <c r="H35" s="123">
        <f t="shared" si="219"/>
        <v>0</v>
      </c>
      <c r="I35" s="123">
        <f t="shared" si="219"/>
        <v>0</v>
      </c>
      <c r="J35" s="216">
        <f t="shared" si="105"/>
        <v>0</v>
      </c>
      <c r="K35" s="123">
        <f t="shared" ref="K35:AQ35" si="231">K56+K82-K62+K98+K114+K125</f>
        <v>0</v>
      </c>
      <c r="L35" s="123">
        <f t="shared" si="231"/>
        <v>0</v>
      </c>
      <c r="M35" s="216">
        <f t="shared" si="74"/>
        <v>0</v>
      </c>
      <c r="N35" s="123">
        <f t="shared" ref="N35:AQ35" si="232">N56+N82-N62+N98+N114+N125</f>
        <v>0</v>
      </c>
      <c r="O35" s="123">
        <f t="shared" si="232"/>
        <v>0</v>
      </c>
      <c r="P35" s="216">
        <f t="shared" si="77"/>
        <v>0</v>
      </c>
      <c r="Q35" s="123">
        <f t="shared" ref="Q35:AQ35" si="233">Q56+Q82-Q62+Q98+Q114+Q125</f>
        <v>0</v>
      </c>
      <c r="R35" s="123">
        <f t="shared" si="233"/>
        <v>0</v>
      </c>
      <c r="S35" s="216">
        <f t="shared" si="80"/>
        <v>0</v>
      </c>
      <c r="T35" s="123">
        <f t="shared" ref="T35:AQ35" si="234">T56+T82-T62+T98+T114+T125</f>
        <v>0</v>
      </c>
      <c r="U35" s="123">
        <f t="shared" si="234"/>
        <v>0</v>
      </c>
      <c r="V35" s="216">
        <f t="shared" si="83"/>
        <v>0</v>
      </c>
      <c r="W35" s="123">
        <f t="shared" ref="W35:AQ35" si="235">W56+W82-W62+W98+W114+W125</f>
        <v>0</v>
      </c>
      <c r="X35" s="123">
        <f t="shared" si="235"/>
        <v>0</v>
      </c>
      <c r="Y35" s="216">
        <f t="shared" si="86"/>
        <v>0</v>
      </c>
      <c r="Z35" s="123">
        <f t="shared" ref="Z35:AQ35" si="236">Z56+Z82-Z62+Z98+Z114+Z125</f>
        <v>0</v>
      </c>
      <c r="AA35" s="123">
        <f t="shared" si="236"/>
        <v>0</v>
      </c>
      <c r="AB35" s="216">
        <f t="shared" si="89"/>
        <v>0</v>
      </c>
      <c r="AC35" s="123">
        <f t="shared" ref="AC35:AQ35" si="237">AC56+AC82-AC62+AC98+AC114+AC125</f>
        <v>0</v>
      </c>
      <c r="AD35" s="123">
        <f t="shared" si="237"/>
        <v>0</v>
      </c>
      <c r="AE35" s="216">
        <f t="shared" si="92"/>
        <v>0</v>
      </c>
      <c r="AF35" s="123">
        <f t="shared" ref="AF35:AQ35" si="238">AF56+AF82-AF62+AF98+AF114+AF125</f>
        <v>0</v>
      </c>
      <c r="AG35" s="123">
        <f t="shared" si="238"/>
        <v>0</v>
      </c>
      <c r="AH35" s="216">
        <f t="shared" si="95"/>
        <v>0</v>
      </c>
      <c r="AI35" s="123">
        <f t="shared" ref="AI35:AQ35" si="239">AI56+AI82-AI62+AI98+AI114+AI125</f>
        <v>0</v>
      </c>
      <c r="AJ35" s="123">
        <f t="shared" si="239"/>
        <v>0</v>
      </c>
      <c r="AK35" s="216">
        <f t="shared" si="98"/>
        <v>0</v>
      </c>
      <c r="AL35" s="123">
        <f t="shared" ref="AL35:AQ35" si="240">AL56+AL82-AL62+AL98+AL114+AL125</f>
        <v>0</v>
      </c>
      <c r="AM35" s="123">
        <f t="shared" si="240"/>
        <v>0</v>
      </c>
      <c r="AN35" s="216">
        <f t="shared" si="101"/>
        <v>0</v>
      </c>
      <c r="AO35" s="123">
        <f t="shared" ref="AO35:AQ35" si="241">AO56+AO82-AO62+AO98+AO114+AO125</f>
        <v>0</v>
      </c>
      <c r="AP35" s="123">
        <f t="shared" si="241"/>
        <v>0</v>
      </c>
      <c r="AQ35" s="216">
        <f t="shared" si="104"/>
        <v>0</v>
      </c>
      <c r="AR35" s="375"/>
    </row>
    <row r="36" spans="1:44" ht="30" customHeight="1">
      <c r="A36" s="448"/>
      <c r="B36" s="448"/>
      <c r="C36" s="448"/>
      <c r="D36" s="212" t="s">
        <v>263</v>
      </c>
      <c r="E36" s="123">
        <f t="shared" si="69"/>
        <v>0</v>
      </c>
      <c r="F36" s="123">
        <f t="shared" si="69"/>
        <v>0</v>
      </c>
      <c r="G36" s="449">
        <f t="shared" si="22"/>
        <v>0</v>
      </c>
      <c r="H36" s="123">
        <f t="shared" si="219"/>
        <v>0</v>
      </c>
      <c r="I36" s="123">
        <f t="shared" si="219"/>
        <v>0</v>
      </c>
      <c r="J36" s="216">
        <f t="shared" si="105"/>
        <v>0</v>
      </c>
      <c r="K36" s="123">
        <f t="shared" ref="K36:AQ36" si="242">K57+K83-K63+K99+K115+K126</f>
        <v>0</v>
      </c>
      <c r="L36" s="123">
        <f t="shared" si="242"/>
        <v>0</v>
      </c>
      <c r="M36" s="216">
        <f t="shared" si="74"/>
        <v>0</v>
      </c>
      <c r="N36" s="123">
        <f t="shared" ref="N36:AQ36" si="243">N57+N83-N63+N99+N115+N126</f>
        <v>0</v>
      </c>
      <c r="O36" s="123">
        <f t="shared" si="243"/>
        <v>0</v>
      </c>
      <c r="P36" s="216">
        <f t="shared" si="77"/>
        <v>0</v>
      </c>
      <c r="Q36" s="123">
        <f t="shared" ref="Q36:AQ36" si="244">Q57+Q83-Q63+Q99+Q115+Q126</f>
        <v>0</v>
      </c>
      <c r="R36" s="123">
        <f t="shared" si="244"/>
        <v>0</v>
      </c>
      <c r="S36" s="216">
        <f t="shared" si="80"/>
        <v>0</v>
      </c>
      <c r="T36" s="123">
        <f t="shared" ref="T36:AQ36" si="245">T57+T83-T63+T99+T115+T126</f>
        <v>0</v>
      </c>
      <c r="U36" s="123">
        <f t="shared" si="245"/>
        <v>0</v>
      </c>
      <c r="V36" s="216">
        <f t="shared" si="83"/>
        <v>0</v>
      </c>
      <c r="W36" s="123">
        <f t="shared" ref="W36:AQ36" si="246">W57+W83-W63+W99+W115+W126</f>
        <v>0</v>
      </c>
      <c r="X36" s="123">
        <f t="shared" si="246"/>
        <v>0</v>
      </c>
      <c r="Y36" s="216">
        <f t="shared" si="86"/>
        <v>0</v>
      </c>
      <c r="Z36" s="123">
        <f t="shared" ref="Z36:AQ36" si="247">Z57+Z83-Z63+Z99+Z115+Z126</f>
        <v>0</v>
      </c>
      <c r="AA36" s="123">
        <f t="shared" si="247"/>
        <v>0</v>
      </c>
      <c r="AB36" s="216">
        <f t="shared" si="89"/>
        <v>0</v>
      </c>
      <c r="AC36" s="123">
        <f t="shared" ref="AC36:AQ36" si="248">AC57+AC83-AC63+AC99+AC115+AC126</f>
        <v>0</v>
      </c>
      <c r="AD36" s="123">
        <f t="shared" si="248"/>
        <v>0</v>
      </c>
      <c r="AE36" s="216">
        <f t="shared" si="92"/>
        <v>0</v>
      </c>
      <c r="AF36" s="123">
        <f t="shared" ref="AF36:AQ36" si="249">AF57+AF83-AF63+AF99+AF115+AF126</f>
        <v>0</v>
      </c>
      <c r="AG36" s="123">
        <f t="shared" si="249"/>
        <v>0</v>
      </c>
      <c r="AH36" s="216">
        <f t="shared" si="95"/>
        <v>0</v>
      </c>
      <c r="AI36" s="123">
        <f t="shared" ref="AI36:AQ36" si="250">AI57+AI83-AI63+AI99+AI115+AI126</f>
        <v>0</v>
      </c>
      <c r="AJ36" s="123">
        <f t="shared" si="250"/>
        <v>0</v>
      </c>
      <c r="AK36" s="216">
        <f t="shared" si="98"/>
        <v>0</v>
      </c>
      <c r="AL36" s="123">
        <f t="shared" ref="AL36:AQ36" si="251">AL57+AL83-AL63+AL99+AL115+AL126</f>
        <v>0</v>
      </c>
      <c r="AM36" s="123">
        <f t="shared" si="251"/>
        <v>0</v>
      </c>
      <c r="AN36" s="216">
        <f t="shared" si="101"/>
        <v>0</v>
      </c>
      <c r="AO36" s="123">
        <f t="shared" ref="AO36:AQ36" si="252">AO57+AO83-AO63+AO99+AO115+AO126</f>
        <v>0</v>
      </c>
      <c r="AP36" s="123">
        <f t="shared" si="252"/>
        <v>0</v>
      </c>
      <c r="AQ36" s="216">
        <f t="shared" si="104"/>
        <v>0</v>
      </c>
      <c r="AR36" s="375"/>
    </row>
    <row r="37" spans="1:44" ht="30" customHeight="1">
      <c r="A37" s="339" t="s">
        <v>267</v>
      </c>
      <c r="B37" s="340"/>
      <c r="C37" s="341"/>
      <c r="D37" s="456" t="s">
        <v>41</v>
      </c>
      <c r="E37" s="214">
        <f t="shared" si="69"/>
        <v>55222.1</v>
      </c>
      <c r="F37" s="214">
        <f t="shared" si="69"/>
        <v>1860.5</v>
      </c>
      <c r="G37" s="457">
        <f t="shared" si="22"/>
        <v>3.3691221449383488</v>
      </c>
      <c r="H37" s="214">
        <f t="shared" ref="H37" si="253">SUM(H38:H41)</f>
        <v>1860.5</v>
      </c>
      <c r="I37" s="214">
        <f t="shared" ref="I37" si="254">SUM(I38:I41)</f>
        <v>1860.5</v>
      </c>
      <c r="J37" s="214">
        <f t="shared" ref="J37" si="255">SUM(J38:J41)</f>
        <v>100</v>
      </c>
      <c r="K37" s="214">
        <f t="shared" ref="K37" si="256">SUM(K38:K41)</f>
        <v>4000</v>
      </c>
      <c r="L37" s="214">
        <f t="shared" ref="L37" si="257">SUM(L38:L41)</f>
        <v>0</v>
      </c>
      <c r="M37" s="214">
        <f t="shared" ref="M37" si="258">SUM(M38:M41)</f>
        <v>0</v>
      </c>
      <c r="N37" s="214">
        <f t="shared" ref="N37" si="259">SUM(N38:N41)</f>
        <v>4000</v>
      </c>
      <c r="O37" s="214">
        <f t="shared" ref="O37" si="260">SUM(O38:O41)</f>
        <v>0</v>
      </c>
      <c r="P37" s="214">
        <f t="shared" ref="P37" si="261">SUM(P38:P41)</f>
        <v>0</v>
      </c>
      <c r="Q37" s="214">
        <f t="shared" ref="Q37" si="262">SUM(Q38:Q41)</f>
        <v>4000</v>
      </c>
      <c r="R37" s="214">
        <f t="shared" ref="R37" si="263">SUM(R38:R41)</f>
        <v>0</v>
      </c>
      <c r="S37" s="214">
        <f t="shared" ref="S37" si="264">SUM(S38:S41)</f>
        <v>0</v>
      </c>
      <c r="T37" s="214">
        <f t="shared" ref="T37" si="265">SUM(T38:T41)</f>
        <v>4000</v>
      </c>
      <c r="U37" s="214">
        <f t="shared" ref="U37" si="266">SUM(U38:U41)</f>
        <v>0</v>
      </c>
      <c r="V37" s="214">
        <f t="shared" ref="V37" si="267">SUM(V38:V41)</f>
        <v>0</v>
      </c>
      <c r="W37" s="214">
        <f t="shared" ref="W37" si="268">SUM(W38:W41)</f>
        <v>4000</v>
      </c>
      <c r="X37" s="214">
        <f t="shared" ref="X37" si="269">SUM(X38:X41)</f>
        <v>0</v>
      </c>
      <c r="Y37" s="214">
        <f t="shared" ref="Y37" si="270">SUM(Y38:Y41)</f>
        <v>0</v>
      </c>
      <c r="Z37" s="214">
        <f t="shared" ref="Z37" si="271">SUM(Z38:Z41)</f>
        <v>4000</v>
      </c>
      <c r="AA37" s="214">
        <f t="shared" ref="AA37" si="272">SUM(AA38:AA41)</f>
        <v>0</v>
      </c>
      <c r="AB37" s="214">
        <f t="shared" ref="AB37" si="273">SUM(AB38:AB41)</f>
        <v>0</v>
      </c>
      <c r="AC37" s="214">
        <f t="shared" ref="AC37" si="274">SUM(AC38:AC41)</f>
        <v>4000</v>
      </c>
      <c r="AD37" s="214">
        <f t="shared" ref="AD37" si="275">SUM(AD38:AD41)</f>
        <v>0</v>
      </c>
      <c r="AE37" s="214">
        <f t="shared" ref="AE37" si="276">SUM(AE38:AE41)</f>
        <v>0</v>
      </c>
      <c r="AF37" s="214">
        <f t="shared" ref="AF37" si="277">SUM(AF38:AF41)</f>
        <v>4000</v>
      </c>
      <c r="AG37" s="214">
        <f t="shared" ref="AG37" si="278">SUM(AG38:AG41)</f>
        <v>0</v>
      </c>
      <c r="AH37" s="214">
        <f t="shared" ref="AH37" si="279">SUM(AH38:AH41)</f>
        <v>0</v>
      </c>
      <c r="AI37" s="214">
        <f t="shared" ref="AI37" si="280">SUM(AI38:AI41)</f>
        <v>4000</v>
      </c>
      <c r="AJ37" s="214">
        <f t="shared" ref="AJ37" si="281">SUM(AJ38:AJ41)</f>
        <v>0</v>
      </c>
      <c r="AK37" s="214">
        <f t="shared" ref="AK37" si="282">SUM(AK38:AK41)</f>
        <v>0</v>
      </c>
      <c r="AL37" s="214">
        <f t="shared" ref="AL37" si="283">SUM(AL38:AL41)</f>
        <v>4000</v>
      </c>
      <c r="AM37" s="214">
        <f t="shared" ref="AM37" si="284">SUM(AM38:AM41)</f>
        <v>0</v>
      </c>
      <c r="AN37" s="214">
        <f t="shared" ref="AN37" si="285">SUM(AN38:AN41)</f>
        <v>0</v>
      </c>
      <c r="AO37" s="214">
        <f t="shared" ref="AO37" si="286">SUM(AO38:AO41)</f>
        <v>13361.6</v>
      </c>
      <c r="AP37" s="214">
        <f t="shared" ref="AP37" si="287">SUM(AP38:AP41)</f>
        <v>0</v>
      </c>
      <c r="AQ37" s="214">
        <f t="shared" ref="AQ37" si="288">SUM(AQ38:AQ41)</f>
        <v>0</v>
      </c>
      <c r="AR37" s="376"/>
    </row>
    <row r="38" spans="1:44" ht="39.75" customHeight="1">
      <c r="A38" s="339"/>
      <c r="B38" s="340"/>
      <c r="C38" s="341"/>
      <c r="D38" s="141" t="s">
        <v>37</v>
      </c>
      <c r="E38" s="123">
        <f t="shared" si="69"/>
        <v>0</v>
      </c>
      <c r="F38" s="123">
        <f t="shared" si="69"/>
        <v>0</v>
      </c>
      <c r="G38" s="447">
        <f t="shared" si="22"/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377"/>
    </row>
    <row r="39" spans="1:44" ht="54.75" customHeight="1">
      <c r="A39" s="339"/>
      <c r="B39" s="340"/>
      <c r="C39" s="341"/>
      <c r="D39" s="141" t="s">
        <v>2</v>
      </c>
      <c r="E39" s="123">
        <f t="shared" si="69"/>
        <v>0</v>
      </c>
      <c r="F39" s="123">
        <f t="shared" si="69"/>
        <v>0</v>
      </c>
      <c r="G39" s="447">
        <f t="shared" si="22"/>
        <v>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377"/>
    </row>
    <row r="40" spans="1:44" ht="30" customHeight="1">
      <c r="A40" s="339"/>
      <c r="B40" s="340"/>
      <c r="C40" s="341"/>
      <c r="D40" s="143" t="s">
        <v>43</v>
      </c>
      <c r="E40" s="123">
        <f>H40+K40+N40+Q40+T40+W40+Z40+AC40+AF40+AI40+AL40+AO40</f>
        <v>55222.1</v>
      </c>
      <c r="F40" s="123">
        <f t="shared" si="69"/>
        <v>1860.5</v>
      </c>
      <c r="G40" s="447">
        <f t="shared" si="22"/>
        <v>3.3691221449383488</v>
      </c>
      <c r="H40" s="123">
        <f>H131</f>
        <v>1860.5</v>
      </c>
      <c r="I40" s="123">
        <f>I131</f>
        <v>1860.5</v>
      </c>
      <c r="J40" s="123">
        <f t="shared" ref="J40:AQ40" si="289">J131</f>
        <v>100</v>
      </c>
      <c r="K40" s="123">
        <f t="shared" si="289"/>
        <v>4000</v>
      </c>
      <c r="L40" s="123">
        <f t="shared" si="289"/>
        <v>0</v>
      </c>
      <c r="M40" s="123">
        <f t="shared" si="289"/>
        <v>0</v>
      </c>
      <c r="N40" s="123">
        <f t="shared" si="289"/>
        <v>4000</v>
      </c>
      <c r="O40" s="123">
        <f t="shared" si="289"/>
        <v>0</v>
      </c>
      <c r="P40" s="123">
        <f t="shared" si="289"/>
        <v>0</v>
      </c>
      <c r="Q40" s="123">
        <f t="shared" si="289"/>
        <v>4000</v>
      </c>
      <c r="R40" s="123">
        <f t="shared" si="289"/>
        <v>0</v>
      </c>
      <c r="S40" s="123">
        <f t="shared" si="289"/>
        <v>0</v>
      </c>
      <c r="T40" s="123">
        <f t="shared" si="289"/>
        <v>4000</v>
      </c>
      <c r="U40" s="123">
        <f t="shared" si="289"/>
        <v>0</v>
      </c>
      <c r="V40" s="123">
        <f t="shared" si="289"/>
        <v>0</v>
      </c>
      <c r="W40" s="123">
        <f t="shared" si="289"/>
        <v>4000</v>
      </c>
      <c r="X40" s="123">
        <f t="shared" si="289"/>
        <v>0</v>
      </c>
      <c r="Y40" s="123">
        <f t="shared" si="289"/>
        <v>0</v>
      </c>
      <c r="Z40" s="123">
        <f t="shared" si="289"/>
        <v>4000</v>
      </c>
      <c r="AA40" s="123">
        <f t="shared" si="289"/>
        <v>0</v>
      </c>
      <c r="AB40" s="123">
        <f t="shared" si="289"/>
        <v>0</v>
      </c>
      <c r="AC40" s="123">
        <f t="shared" si="289"/>
        <v>4000</v>
      </c>
      <c r="AD40" s="123">
        <f t="shared" si="289"/>
        <v>0</v>
      </c>
      <c r="AE40" s="123">
        <f t="shared" si="289"/>
        <v>0</v>
      </c>
      <c r="AF40" s="123">
        <f t="shared" si="289"/>
        <v>4000</v>
      </c>
      <c r="AG40" s="123">
        <f t="shared" si="289"/>
        <v>0</v>
      </c>
      <c r="AH40" s="123">
        <f t="shared" si="289"/>
        <v>0</v>
      </c>
      <c r="AI40" s="123">
        <f t="shared" si="289"/>
        <v>4000</v>
      </c>
      <c r="AJ40" s="123">
        <f t="shared" si="289"/>
        <v>0</v>
      </c>
      <c r="AK40" s="123">
        <f t="shared" si="289"/>
        <v>0</v>
      </c>
      <c r="AL40" s="123">
        <f t="shared" si="289"/>
        <v>4000</v>
      </c>
      <c r="AM40" s="123">
        <f t="shared" si="289"/>
        <v>0</v>
      </c>
      <c r="AN40" s="123">
        <f t="shared" si="289"/>
        <v>0</v>
      </c>
      <c r="AO40" s="123">
        <f t="shared" si="289"/>
        <v>13361.6</v>
      </c>
      <c r="AP40" s="123">
        <f t="shared" si="289"/>
        <v>0</v>
      </c>
      <c r="AQ40" s="123">
        <f t="shared" si="289"/>
        <v>0</v>
      </c>
      <c r="AR40" s="377"/>
    </row>
    <row r="41" spans="1:44" ht="30" customHeight="1">
      <c r="A41" s="342"/>
      <c r="B41" s="343"/>
      <c r="C41" s="344"/>
      <c r="D41" s="144" t="s">
        <v>263</v>
      </c>
      <c r="E41" s="123" t="s">
        <v>366</v>
      </c>
      <c r="F41" s="123">
        <f t="shared" si="69"/>
        <v>0</v>
      </c>
      <c r="G41" s="447">
        <f t="shared" si="22"/>
        <v>0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378"/>
    </row>
    <row r="42" spans="1:44" s="111" customFormat="1" ht="15.75">
      <c r="A42" s="345" t="s">
        <v>326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7"/>
    </row>
    <row r="43" spans="1:44" ht="23.25" customHeight="1">
      <c r="A43" s="315" t="s">
        <v>1</v>
      </c>
      <c r="B43" s="313" t="s">
        <v>347</v>
      </c>
      <c r="C43" s="311" t="s">
        <v>349</v>
      </c>
      <c r="D43" s="213" t="s">
        <v>41</v>
      </c>
      <c r="E43" s="217">
        <f>H43+K43+N43+Q43+T43+W43+Z43+AC43+AF43+AI43+AL43+AO43</f>
        <v>0</v>
      </c>
      <c r="F43" s="217">
        <f>I43+L43+O43+R43+U43+X43+AA43+AD43+AG43+AJ43+AM43+AP43</f>
        <v>0</v>
      </c>
      <c r="G43" s="218">
        <f>IF(F43,F43/E43*100,0)</f>
        <v>0</v>
      </c>
      <c r="H43" s="217">
        <f>SUM(H44:H47)</f>
        <v>0</v>
      </c>
      <c r="I43" s="217">
        <f>SUM(I44:I47)</f>
        <v>0</v>
      </c>
      <c r="J43" s="218">
        <f>IF(I43,I43/H43*100,0)</f>
        <v>0</v>
      </c>
      <c r="K43" s="217">
        <f t="shared" ref="K43:L43" si="290">SUM(K44:K47)</f>
        <v>0</v>
      </c>
      <c r="L43" s="217">
        <f t="shared" si="290"/>
        <v>0</v>
      </c>
      <c r="M43" s="218">
        <f t="shared" ref="M43:M52" si="291">IF(L43,L43/K43*100,0)</f>
        <v>0</v>
      </c>
      <c r="N43" s="217">
        <f t="shared" ref="N43:O43" si="292">SUM(N44:N47)</f>
        <v>0</v>
      </c>
      <c r="O43" s="217">
        <f t="shared" si="292"/>
        <v>0</v>
      </c>
      <c r="P43" s="218">
        <f t="shared" ref="P43:P52" si="293">IF(O43,O43/N43*100,0)</f>
        <v>0</v>
      </c>
      <c r="Q43" s="217">
        <f t="shared" ref="Q43:R43" si="294">SUM(Q44:Q47)</f>
        <v>0</v>
      </c>
      <c r="R43" s="217">
        <f t="shared" si="294"/>
        <v>0</v>
      </c>
      <c r="S43" s="218">
        <f t="shared" ref="S43:S52" si="295">IF(R43,R43/Q43*100,0)</f>
        <v>0</v>
      </c>
      <c r="T43" s="217">
        <f t="shared" ref="T43:U43" si="296">SUM(T44:T47)</f>
        <v>0</v>
      </c>
      <c r="U43" s="217">
        <f t="shared" si="296"/>
        <v>0</v>
      </c>
      <c r="V43" s="218">
        <f t="shared" ref="V43:V52" si="297">IF(U43,U43/T43*100,0)</f>
        <v>0</v>
      </c>
      <c r="W43" s="217">
        <f t="shared" ref="W43:X43" si="298">SUM(W44:W47)</f>
        <v>0</v>
      </c>
      <c r="X43" s="217">
        <f t="shared" si="298"/>
        <v>0</v>
      </c>
      <c r="Y43" s="218">
        <f t="shared" ref="Y43:Y52" si="299">IF(X43,X43/W43*100,0)</f>
        <v>0</v>
      </c>
      <c r="Z43" s="217">
        <f t="shared" ref="Z43:AA43" si="300">SUM(Z44:Z47)</f>
        <v>0</v>
      </c>
      <c r="AA43" s="217">
        <f t="shared" si="300"/>
        <v>0</v>
      </c>
      <c r="AB43" s="218">
        <f t="shared" ref="AB43:AB52" si="301">IF(AA43,AA43/Z43*100,0)</f>
        <v>0</v>
      </c>
      <c r="AC43" s="217">
        <f t="shared" ref="AC43:AD43" si="302">SUM(AC44:AC47)</f>
        <v>0</v>
      </c>
      <c r="AD43" s="217">
        <f t="shared" si="302"/>
        <v>0</v>
      </c>
      <c r="AE43" s="218">
        <f t="shared" ref="AE43:AE52" si="303">IF(AD43,AD43/AC43*100,0)</f>
        <v>0</v>
      </c>
      <c r="AF43" s="217">
        <f t="shared" ref="AF43:AG43" si="304">SUM(AF44:AF47)</f>
        <v>0</v>
      </c>
      <c r="AG43" s="217">
        <f t="shared" si="304"/>
        <v>0</v>
      </c>
      <c r="AH43" s="218">
        <f t="shared" ref="AH43:AH52" si="305">IF(AG43,AG43/AF43*100,0)</f>
        <v>0</v>
      </c>
      <c r="AI43" s="217">
        <f t="shared" ref="AI43:AJ43" si="306">SUM(AI44:AI47)</f>
        <v>0</v>
      </c>
      <c r="AJ43" s="217">
        <f t="shared" si="306"/>
        <v>0</v>
      </c>
      <c r="AK43" s="218">
        <f t="shared" ref="AK43:AK52" si="307">IF(AJ43,AJ43/AI43*100,0)</f>
        <v>0</v>
      </c>
      <c r="AL43" s="217">
        <f t="shared" ref="AL43:AM43" si="308">SUM(AL44:AL47)</f>
        <v>0</v>
      </c>
      <c r="AM43" s="217">
        <f t="shared" si="308"/>
        <v>0</v>
      </c>
      <c r="AN43" s="218">
        <f t="shared" ref="AN43:AN52" si="309">IF(AM43,AM43/AL43*100,0)</f>
        <v>0</v>
      </c>
      <c r="AO43" s="217">
        <f t="shared" ref="AO43:AP43" si="310">SUM(AO44:AO47)</f>
        <v>0</v>
      </c>
      <c r="AP43" s="217">
        <f t="shared" si="310"/>
        <v>0</v>
      </c>
      <c r="AQ43" s="218">
        <f t="shared" ref="AQ43:AQ52" si="311">IF(AP43,AP43/AO43*100,0)</f>
        <v>0</v>
      </c>
      <c r="AR43" s="371"/>
    </row>
    <row r="44" spans="1:44" ht="31.9" customHeight="1">
      <c r="A44" s="315"/>
      <c r="B44" s="322"/>
      <c r="C44" s="311"/>
      <c r="D44" s="224" t="s">
        <v>37</v>
      </c>
      <c r="E44" s="205">
        <f t="shared" ref="E44:F57" si="312">H44+K44+N44+Q44+T44+W44+Z44+AC44+AF44+AI44+AL44+AO44</f>
        <v>0</v>
      </c>
      <c r="F44" s="205">
        <f t="shared" si="312"/>
        <v>0</v>
      </c>
      <c r="G44" s="219">
        <f t="shared" ref="G44:G57" si="313">IF(F44,F44/E44*100,0)</f>
        <v>0</v>
      </c>
      <c r="H44" s="205"/>
      <c r="I44" s="205"/>
      <c r="J44" s="219">
        <f t="shared" ref="J44:J48" si="314">IF(I44,I44/H44*100,0)</f>
        <v>0</v>
      </c>
      <c r="K44" s="205"/>
      <c r="L44" s="205"/>
      <c r="M44" s="219">
        <f t="shared" si="291"/>
        <v>0</v>
      </c>
      <c r="N44" s="205"/>
      <c r="O44" s="205"/>
      <c r="P44" s="219">
        <f t="shared" si="293"/>
        <v>0</v>
      </c>
      <c r="Q44" s="205"/>
      <c r="R44" s="205"/>
      <c r="S44" s="219">
        <f t="shared" si="295"/>
        <v>0</v>
      </c>
      <c r="T44" s="205"/>
      <c r="U44" s="205"/>
      <c r="V44" s="219">
        <f t="shared" si="297"/>
        <v>0</v>
      </c>
      <c r="W44" s="205"/>
      <c r="X44" s="205"/>
      <c r="Y44" s="219">
        <f t="shared" si="299"/>
        <v>0</v>
      </c>
      <c r="Z44" s="205"/>
      <c r="AA44" s="205"/>
      <c r="AB44" s="219">
        <f t="shared" si="301"/>
        <v>0</v>
      </c>
      <c r="AC44" s="205"/>
      <c r="AD44" s="205"/>
      <c r="AE44" s="219">
        <f t="shared" si="303"/>
        <v>0</v>
      </c>
      <c r="AF44" s="205"/>
      <c r="AG44" s="205"/>
      <c r="AH44" s="219">
        <f t="shared" si="305"/>
        <v>0</v>
      </c>
      <c r="AI44" s="205"/>
      <c r="AJ44" s="205"/>
      <c r="AK44" s="219">
        <f t="shared" si="307"/>
        <v>0</v>
      </c>
      <c r="AL44" s="205"/>
      <c r="AM44" s="205"/>
      <c r="AN44" s="219">
        <f t="shared" si="309"/>
        <v>0</v>
      </c>
      <c r="AO44" s="205"/>
      <c r="AP44" s="205"/>
      <c r="AQ44" s="219">
        <f t="shared" si="311"/>
        <v>0</v>
      </c>
      <c r="AR44" s="372"/>
    </row>
    <row r="45" spans="1:44" ht="51" customHeight="1">
      <c r="A45" s="315"/>
      <c r="B45" s="322"/>
      <c r="C45" s="311"/>
      <c r="D45" s="224" t="s">
        <v>2</v>
      </c>
      <c r="E45" s="205">
        <f t="shared" si="312"/>
        <v>0</v>
      </c>
      <c r="F45" s="205">
        <f t="shared" si="312"/>
        <v>0</v>
      </c>
      <c r="G45" s="219">
        <f t="shared" si="313"/>
        <v>0</v>
      </c>
      <c r="H45" s="205"/>
      <c r="I45" s="205"/>
      <c r="J45" s="219">
        <f t="shared" si="314"/>
        <v>0</v>
      </c>
      <c r="K45" s="205"/>
      <c r="L45" s="205"/>
      <c r="M45" s="219">
        <f t="shared" si="291"/>
        <v>0</v>
      </c>
      <c r="N45" s="205"/>
      <c r="O45" s="205"/>
      <c r="P45" s="219">
        <f t="shared" si="293"/>
        <v>0</v>
      </c>
      <c r="Q45" s="205"/>
      <c r="R45" s="205"/>
      <c r="S45" s="219">
        <f t="shared" si="295"/>
        <v>0</v>
      </c>
      <c r="T45" s="205"/>
      <c r="U45" s="205"/>
      <c r="V45" s="219">
        <f t="shared" si="297"/>
        <v>0</v>
      </c>
      <c r="W45" s="205"/>
      <c r="X45" s="205"/>
      <c r="Y45" s="219">
        <f t="shared" si="299"/>
        <v>0</v>
      </c>
      <c r="Z45" s="205"/>
      <c r="AA45" s="205"/>
      <c r="AB45" s="219">
        <f t="shared" si="301"/>
        <v>0</v>
      </c>
      <c r="AC45" s="205"/>
      <c r="AD45" s="205"/>
      <c r="AE45" s="219">
        <f t="shared" si="303"/>
        <v>0</v>
      </c>
      <c r="AF45" s="205"/>
      <c r="AG45" s="205"/>
      <c r="AH45" s="219">
        <f t="shared" si="305"/>
        <v>0</v>
      </c>
      <c r="AI45" s="205"/>
      <c r="AJ45" s="205"/>
      <c r="AK45" s="219">
        <f t="shared" si="307"/>
        <v>0</v>
      </c>
      <c r="AL45" s="205"/>
      <c r="AM45" s="205"/>
      <c r="AN45" s="219">
        <f t="shared" si="309"/>
        <v>0</v>
      </c>
      <c r="AO45" s="205"/>
      <c r="AP45" s="205"/>
      <c r="AQ45" s="219">
        <f t="shared" si="311"/>
        <v>0</v>
      </c>
      <c r="AR45" s="372"/>
    </row>
    <row r="46" spans="1:44" ht="21.75" customHeight="1">
      <c r="A46" s="315"/>
      <c r="B46" s="322"/>
      <c r="C46" s="311"/>
      <c r="D46" s="225" t="s">
        <v>43</v>
      </c>
      <c r="E46" s="205">
        <f t="shared" si="312"/>
        <v>0</v>
      </c>
      <c r="F46" s="205">
        <f t="shared" si="312"/>
        <v>0</v>
      </c>
      <c r="G46" s="219">
        <f t="shared" si="313"/>
        <v>0</v>
      </c>
      <c r="H46" s="205"/>
      <c r="I46" s="205"/>
      <c r="J46" s="219">
        <f t="shared" si="314"/>
        <v>0</v>
      </c>
      <c r="K46" s="205"/>
      <c r="L46" s="205"/>
      <c r="M46" s="219">
        <f t="shared" si="291"/>
        <v>0</v>
      </c>
      <c r="N46" s="205"/>
      <c r="O46" s="205"/>
      <c r="P46" s="219">
        <f t="shared" si="293"/>
        <v>0</v>
      </c>
      <c r="Q46" s="205"/>
      <c r="R46" s="205"/>
      <c r="S46" s="219">
        <f t="shared" si="295"/>
        <v>0</v>
      </c>
      <c r="T46" s="205"/>
      <c r="U46" s="205"/>
      <c r="V46" s="219">
        <f t="shared" si="297"/>
        <v>0</v>
      </c>
      <c r="W46" s="205"/>
      <c r="X46" s="205"/>
      <c r="Y46" s="219">
        <f t="shared" si="299"/>
        <v>0</v>
      </c>
      <c r="Z46" s="205"/>
      <c r="AA46" s="205"/>
      <c r="AB46" s="219">
        <f t="shared" si="301"/>
        <v>0</v>
      </c>
      <c r="AC46" s="205"/>
      <c r="AD46" s="205"/>
      <c r="AE46" s="219">
        <f t="shared" si="303"/>
        <v>0</v>
      </c>
      <c r="AF46" s="205"/>
      <c r="AG46" s="205"/>
      <c r="AH46" s="219">
        <f t="shared" si="305"/>
        <v>0</v>
      </c>
      <c r="AI46" s="205"/>
      <c r="AJ46" s="205"/>
      <c r="AK46" s="219">
        <f t="shared" si="307"/>
        <v>0</v>
      </c>
      <c r="AL46" s="205"/>
      <c r="AM46" s="205"/>
      <c r="AN46" s="219">
        <f t="shared" si="309"/>
        <v>0</v>
      </c>
      <c r="AO46" s="205"/>
      <c r="AP46" s="205"/>
      <c r="AQ46" s="219">
        <f t="shared" si="311"/>
        <v>0</v>
      </c>
      <c r="AR46" s="372"/>
    </row>
    <row r="47" spans="1:44" ht="34.9" customHeight="1">
      <c r="A47" s="381"/>
      <c r="B47" s="374"/>
      <c r="C47" s="373"/>
      <c r="D47" s="226" t="s">
        <v>263</v>
      </c>
      <c r="E47" s="220">
        <f t="shared" si="312"/>
        <v>0</v>
      </c>
      <c r="F47" s="220">
        <f t="shared" si="312"/>
        <v>0</v>
      </c>
      <c r="G47" s="221">
        <f t="shared" si="313"/>
        <v>0</v>
      </c>
      <c r="H47" s="220"/>
      <c r="I47" s="220"/>
      <c r="J47" s="219">
        <f t="shared" si="314"/>
        <v>0</v>
      </c>
      <c r="K47" s="220"/>
      <c r="L47" s="220"/>
      <c r="M47" s="219">
        <f t="shared" si="291"/>
        <v>0</v>
      </c>
      <c r="N47" s="220"/>
      <c r="O47" s="220"/>
      <c r="P47" s="219">
        <f t="shared" si="293"/>
        <v>0</v>
      </c>
      <c r="Q47" s="220"/>
      <c r="R47" s="220"/>
      <c r="S47" s="219">
        <f t="shared" si="295"/>
        <v>0</v>
      </c>
      <c r="T47" s="220"/>
      <c r="U47" s="220"/>
      <c r="V47" s="219">
        <f t="shared" si="297"/>
        <v>0</v>
      </c>
      <c r="W47" s="220"/>
      <c r="X47" s="220"/>
      <c r="Y47" s="219">
        <f t="shared" si="299"/>
        <v>0</v>
      </c>
      <c r="Z47" s="220"/>
      <c r="AA47" s="220"/>
      <c r="AB47" s="219">
        <f t="shared" si="301"/>
        <v>0</v>
      </c>
      <c r="AC47" s="220"/>
      <c r="AD47" s="220"/>
      <c r="AE47" s="219">
        <f t="shared" si="303"/>
        <v>0</v>
      </c>
      <c r="AF47" s="220"/>
      <c r="AG47" s="220"/>
      <c r="AH47" s="219">
        <f t="shared" si="305"/>
        <v>0</v>
      </c>
      <c r="AI47" s="220"/>
      <c r="AJ47" s="220"/>
      <c r="AK47" s="219">
        <f t="shared" si="307"/>
        <v>0</v>
      </c>
      <c r="AL47" s="220"/>
      <c r="AM47" s="220"/>
      <c r="AN47" s="219">
        <f t="shared" si="309"/>
        <v>0</v>
      </c>
      <c r="AO47" s="220"/>
      <c r="AP47" s="220"/>
      <c r="AQ47" s="219">
        <f t="shared" si="311"/>
        <v>0</v>
      </c>
      <c r="AR47" s="372"/>
    </row>
    <row r="48" spans="1:44" ht="22.15" customHeight="1">
      <c r="A48" s="315" t="s">
        <v>3</v>
      </c>
      <c r="B48" s="313" t="s">
        <v>348</v>
      </c>
      <c r="C48" s="311" t="s">
        <v>349</v>
      </c>
      <c r="D48" s="213" t="s">
        <v>41</v>
      </c>
      <c r="E48" s="217">
        <f t="shared" si="312"/>
        <v>0</v>
      </c>
      <c r="F48" s="217">
        <f t="shared" si="312"/>
        <v>0</v>
      </c>
      <c r="G48" s="218">
        <f t="shared" si="313"/>
        <v>0</v>
      </c>
      <c r="H48" s="217">
        <f t="shared" ref="H48:I48" si="315">SUM(H49:H52)</f>
        <v>0</v>
      </c>
      <c r="I48" s="217">
        <f t="shared" si="315"/>
        <v>0</v>
      </c>
      <c r="J48" s="218">
        <f t="shared" si="314"/>
        <v>0</v>
      </c>
      <c r="K48" s="217">
        <f t="shared" ref="K48" si="316">SUM(K49:K52)</f>
        <v>0</v>
      </c>
      <c r="L48" s="217">
        <f t="shared" ref="L48" si="317">SUM(L49:L52)</f>
        <v>0</v>
      </c>
      <c r="M48" s="218">
        <f t="shared" si="291"/>
        <v>0</v>
      </c>
      <c r="N48" s="217">
        <f t="shared" ref="N48" si="318">SUM(N49:N52)</f>
        <v>0</v>
      </c>
      <c r="O48" s="217">
        <f t="shared" ref="O48" si="319">SUM(O49:O52)</f>
        <v>0</v>
      </c>
      <c r="P48" s="218">
        <f t="shared" si="293"/>
        <v>0</v>
      </c>
      <c r="Q48" s="217">
        <f t="shared" ref="Q48" si="320">SUM(Q49:Q52)</f>
        <v>0</v>
      </c>
      <c r="R48" s="217">
        <f t="shared" ref="R48" si="321">SUM(R49:R52)</f>
        <v>0</v>
      </c>
      <c r="S48" s="218">
        <f t="shared" si="295"/>
        <v>0</v>
      </c>
      <c r="T48" s="217">
        <f t="shared" ref="T48" si="322">SUM(T49:T52)</f>
        <v>0</v>
      </c>
      <c r="U48" s="217">
        <f t="shared" ref="U48" si="323">SUM(U49:U52)</f>
        <v>0</v>
      </c>
      <c r="V48" s="218">
        <f t="shared" si="297"/>
        <v>0</v>
      </c>
      <c r="W48" s="217">
        <f t="shared" ref="W48" si="324">SUM(W49:W52)</f>
        <v>0</v>
      </c>
      <c r="X48" s="217">
        <f t="shared" ref="X48" si="325">SUM(X49:X52)</f>
        <v>0</v>
      </c>
      <c r="Y48" s="218">
        <f t="shared" si="299"/>
        <v>0</v>
      </c>
      <c r="Z48" s="217">
        <f t="shared" ref="Z48" si="326">SUM(Z49:Z52)</f>
        <v>0</v>
      </c>
      <c r="AA48" s="217">
        <f t="shared" ref="AA48" si="327">SUM(AA49:AA52)</f>
        <v>0</v>
      </c>
      <c r="AB48" s="218">
        <f t="shared" si="301"/>
        <v>0</v>
      </c>
      <c r="AC48" s="217">
        <f t="shared" ref="AC48" si="328">SUM(AC49:AC52)</f>
        <v>0</v>
      </c>
      <c r="AD48" s="217">
        <f t="shared" ref="AD48" si="329">SUM(AD49:AD52)</f>
        <v>0</v>
      </c>
      <c r="AE48" s="218">
        <f t="shared" si="303"/>
        <v>0</v>
      </c>
      <c r="AF48" s="217">
        <f t="shared" ref="AF48" si="330">SUM(AF49:AF52)</f>
        <v>0</v>
      </c>
      <c r="AG48" s="217">
        <f t="shared" ref="AG48" si="331">SUM(AG49:AG52)</f>
        <v>0</v>
      </c>
      <c r="AH48" s="218">
        <f t="shared" si="305"/>
        <v>0</v>
      </c>
      <c r="AI48" s="217">
        <f t="shared" ref="AI48" si="332">SUM(AI49:AI52)</f>
        <v>0</v>
      </c>
      <c r="AJ48" s="217">
        <f t="shared" ref="AJ48" si="333">SUM(AJ49:AJ52)</f>
        <v>0</v>
      </c>
      <c r="AK48" s="218">
        <f t="shared" si="307"/>
        <v>0</v>
      </c>
      <c r="AL48" s="217">
        <f t="shared" ref="AL48" si="334">SUM(AL49:AL52)</f>
        <v>0</v>
      </c>
      <c r="AM48" s="217">
        <f t="shared" ref="AM48" si="335">SUM(AM49:AM52)</f>
        <v>0</v>
      </c>
      <c r="AN48" s="218">
        <f t="shared" si="309"/>
        <v>0</v>
      </c>
      <c r="AO48" s="217">
        <f t="shared" ref="AO48" si="336">SUM(AO49:AO52)</f>
        <v>0</v>
      </c>
      <c r="AP48" s="217">
        <f t="shared" ref="AP48" si="337">SUM(AP49:AP52)</f>
        <v>0</v>
      </c>
      <c r="AQ48" s="218">
        <f t="shared" si="311"/>
        <v>0</v>
      </c>
      <c r="AR48" s="338"/>
    </row>
    <row r="49" spans="1:44" ht="39" customHeight="1">
      <c r="A49" s="315"/>
      <c r="B49" s="322"/>
      <c r="C49" s="321"/>
      <c r="D49" s="224" t="s">
        <v>37</v>
      </c>
      <c r="E49" s="222">
        <f t="shared" si="312"/>
        <v>0</v>
      </c>
      <c r="F49" s="222">
        <f t="shared" si="312"/>
        <v>0</v>
      </c>
      <c r="G49" s="223">
        <f t="shared" si="313"/>
        <v>0</v>
      </c>
      <c r="H49" s="205"/>
      <c r="I49" s="205"/>
      <c r="J49" s="219">
        <f t="shared" ref="J49:J57" si="338">IF(I49,I49/H49*100,0)</f>
        <v>0</v>
      </c>
      <c r="K49" s="205"/>
      <c r="L49" s="205"/>
      <c r="M49" s="219">
        <f t="shared" si="291"/>
        <v>0</v>
      </c>
      <c r="N49" s="205"/>
      <c r="O49" s="205"/>
      <c r="P49" s="219">
        <f t="shared" si="293"/>
        <v>0</v>
      </c>
      <c r="Q49" s="205"/>
      <c r="R49" s="205"/>
      <c r="S49" s="219">
        <f t="shared" si="295"/>
        <v>0</v>
      </c>
      <c r="T49" s="205"/>
      <c r="U49" s="205"/>
      <c r="V49" s="219">
        <f t="shared" si="297"/>
        <v>0</v>
      </c>
      <c r="W49" s="205"/>
      <c r="X49" s="205"/>
      <c r="Y49" s="219">
        <f t="shared" si="299"/>
        <v>0</v>
      </c>
      <c r="Z49" s="205"/>
      <c r="AA49" s="205"/>
      <c r="AB49" s="219">
        <f t="shared" si="301"/>
        <v>0</v>
      </c>
      <c r="AC49" s="205"/>
      <c r="AD49" s="205"/>
      <c r="AE49" s="219">
        <f t="shared" si="303"/>
        <v>0</v>
      </c>
      <c r="AF49" s="205"/>
      <c r="AG49" s="205"/>
      <c r="AH49" s="219">
        <f t="shared" si="305"/>
        <v>0</v>
      </c>
      <c r="AI49" s="205"/>
      <c r="AJ49" s="205"/>
      <c r="AK49" s="219">
        <f t="shared" si="307"/>
        <v>0</v>
      </c>
      <c r="AL49" s="205"/>
      <c r="AM49" s="205"/>
      <c r="AN49" s="219">
        <f t="shared" si="309"/>
        <v>0</v>
      </c>
      <c r="AO49" s="205"/>
      <c r="AP49" s="205"/>
      <c r="AQ49" s="219">
        <f t="shared" si="311"/>
        <v>0</v>
      </c>
      <c r="AR49" s="338"/>
    </row>
    <row r="50" spans="1:44" ht="58.5" customHeight="1">
      <c r="A50" s="315"/>
      <c r="B50" s="322"/>
      <c r="C50" s="321"/>
      <c r="D50" s="224" t="s">
        <v>2</v>
      </c>
      <c r="E50" s="222">
        <f t="shared" si="312"/>
        <v>0</v>
      </c>
      <c r="F50" s="222">
        <f t="shared" si="312"/>
        <v>0</v>
      </c>
      <c r="G50" s="223">
        <f t="shared" si="313"/>
        <v>0</v>
      </c>
      <c r="H50" s="205"/>
      <c r="I50" s="205"/>
      <c r="J50" s="219">
        <f t="shared" si="338"/>
        <v>0</v>
      </c>
      <c r="K50" s="205"/>
      <c r="L50" s="205"/>
      <c r="M50" s="219">
        <f t="shared" si="291"/>
        <v>0</v>
      </c>
      <c r="N50" s="205"/>
      <c r="O50" s="205"/>
      <c r="P50" s="219">
        <f t="shared" si="293"/>
        <v>0</v>
      </c>
      <c r="Q50" s="205"/>
      <c r="R50" s="205"/>
      <c r="S50" s="219">
        <f t="shared" si="295"/>
        <v>0</v>
      </c>
      <c r="T50" s="205"/>
      <c r="U50" s="205"/>
      <c r="V50" s="219">
        <f t="shared" si="297"/>
        <v>0</v>
      </c>
      <c r="W50" s="205"/>
      <c r="X50" s="205"/>
      <c r="Y50" s="219">
        <f t="shared" si="299"/>
        <v>0</v>
      </c>
      <c r="Z50" s="205"/>
      <c r="AA50" s="205"/>
      <c r="AB50" s="219">
        <f t="shared" si="301"/>
        <v>0</v>
      </c>
      <c r="AC50" s="205"/>
      <c r="AD50" s="205"/>
      <c r="AE50" s="219">
        <f t="shared" si="303"/>
        <v>0</v>
      </c>
      <c r="AF50" s="205"/>
      <c r="AG50" s="205"/>
      <c r="AH50" s="219">
        <f t="shared" si="305"/>
        <v>0</v>
      </c>
      <c r="AI50" s="205"/>
      <c r="AJ50" s="205"/>
      <c r="AK50" s="219">
        <f t="shared" si="307"/>
        <v>0</v>
      </c>
      <c r="AL50" s="205"/>
      <c r="AM50" s="205"/>
      <c r="AN50" s="219">
        <f t="shared" si="309"/>
        <v>0</v>
      </c>
      <c r="AO50" s="205"/>
      <c r="AP50" s="205"/>
      <c r="AQ50" s="219">
        <f t="shared" si="311"/>
        <v>0</v>
      </c>
      <c r="AR50" s="338"/>
    </row>
    <row r="51" spans="1:44" ht="21.75" customHeight="1">
      <c r="A51" s="315"/>
      <c r="B51" s="322"/>
      <c r="C51" s="321"/>
      <c r="D51" s="225" t="s">
        <v>43</v>
      </c>
      <c r="E51" s="222">
        <f t="shared" si="312"/>
        <v>0</v>
      </c>
      <c r="F51" s="222">
        <f t="shared" si="312"/>
        <v>0</v>
      </c>
      <c r="G51" s="223">
        <f t="shared" si="313"/>
        <v>0</v>
      </c>
      <c r="H51" s="205"/>
      <c r="I51" s="205"/>
      <c r="J51" s="219">
        <f t="shared" si="338"/>
        <v>0</v>
      </c>
      <c r="K51" s="205"/>
      <c r="L51" s="205"/>
      <c r="M51" s="219">
        <f t="shared" si="291"/>
        <v>0</v>
      </c>
      <c r="N51" s="205"/>
      <c r="O51" s="205"/>
      <c r="P51" s="219">
        <f t="shared" si="293"/>
        <v>0</v>
      </c>
      <c r="Q51" s="205"/>
      <c r="R51" s="205"/>
      <c r="S51" s="219">
        <f t="shared" si="295"/>
        <v>0</v>
      </c>
      <c r="T51" s="205"/>
      <c r="U51" s="205"/>
      <c r="V51" s="219">
        <f t="shared" si="297"/>
        <v>0</v>
      </c>
      <c r="W51" s="205"/>
      <c r="X51" s="205"/>
      <c r="Y51" s="219">
        <f t="shared" si="299"/>
        <v>0</v>
      </c>
      <c r="Z51" s="205"/>
      <c r="AA51" s="205"/>
      <c r="AB51" s="219">
        <f t="shared" si="301"/>
        <v>0</v>
      </c>
      <c r="AC51" s="205"/>
      <c r="AD51" s="205"/>
      <c r="AE51" s="219">
        <f t="shared" si="303"/>
        <v>0</v>
      </c>
      <c r="AF51" s="205"/>
      <c r="AG51" s="205"/>
      <c r="AH51" s="219">
        <f t="shared" si="305"/>
        <v>0</v>
      </c>
      <c r="AI51" s="205"/>
      <c r="AJ51" s="205"/>
      <c r="AK51" s="219">
        <f t="shared" si="307"/>
        <v>0</v>
      </c>
      <c r="AL51" s="205"/>
      <c r="AM51" s="205"/>
      <c r="AN51" s="219">
        <f t="shared" si="309"/>
        <v>0</v>
      </c>
      <c r="AO51" s="205"/>
      <c r="AP51" s="205"/>
      <c r="AQ51" s="219">
        <f t="shared" si="311"/>
        <v>0</v>
      </c>
      <c r="AR51" s="338"/>
    </row>
    <row r="52" spans="1:44" ht="30" customHeight="1">
      <c r="A52" s="315"/>
      <c r="B52" s="322"/>
      <c r="C52" s="321"/>
      <c r="D52" s="224" t="s">
        <v>263</v>
      </c>
      <c r="E52" s="222">
        <f t="shared" si="312"/>
        <v>0</v>
      </c>
      <c r="F52" s="222">
        <f t="shared" si="312"/>
        <v>0</v>
      </c>
      <c r="G52" s="223">
        <f t="shared" si="313"/>
        <v>0</v>
      </c>
      <c r="H52" s="220"/>
      <c r="I52" s="220"/>
      <c r="J52" s="219">
        <f t="shared" si="338"/>
        <v>0</v>
      </c>
      <c r="K52" s="220"/>
      <c r="L52" s="220"/>
      <c r="M52" s="219">
        <f t="shared" si="291"/>
        <v>0</v>
      </c>
      <c r="N52" s="220"/>
      <c r="O52" s="220"/>
      <c r="P52" s="219">
        <f t="shared" si="293"/>
        <v>0</v>
      </c>
      <c r="Q52" s="220"/>
      <c r="R52" s="220"/>
      <c r="S52" s="219">
        <f t="shared" si="295"/>
        <v>0</v>
      </c>
      <c r="T52" s="220"/>
      <c r="U52" s="220"/>
      <c r="V52" s="219">
        <f t="shared" si="297"/>
        <v>0</v>
      </c>
      <c r="W52" s="220"/>
      <c r="X52" s="220"/>
      <c r="Y52" s="219">
        <f t="shared" si="299"/>
        <v>0</v>
      </c>
      <c r="Z52" s="220"/>
      <c r="AA52" s="220"/>
      <c r="AB52" s="219">
        <f t="shared" si="301"/>
        <v>0</v>
      </c>
      <c r="AC52" s="220"/>
      <c r="AD52" s="220"/>
      <c r="AE52" s="219">
        <f t="shared" si="303"/>
        <v>0</v>
      </c>
      <c r="AF52" s="220"/>
      <c r="AG52" s="220"/>
      <c r="AH52" s="219">
        <f t="shared" si="305"/>
        <v>0</v>
      </c>
      <c r="AI52" s="220"/>
      <c r="AJ52" s="220"/>
      <c r="AK52" s="219">
        <f t="shared" si="307"/>
        <v>0</v>
      </c>
      <c r="AL52" s="220"/>
      <c r="AM52" s="220"/>
      <c r="AN52" s="219">
        <f t="shared" si="309"/>
        <v>0</v>
      </c>
      <c r="AO52" s="220"/>
      <c r="AP52" s="220"/>
      <c r="AQ52" s="219">
        <f t="shared" si="311"/>
        <v>0</v>
      </c>
      <c r="AR52" s="338"/>
    </row>
    <row r="53" spans="1:44" ht="20.25" customHeight="1">
      <c r="A53" s="380" t="s">
        <v>264</v>
      </c>
      <c r="B53" s="380"/>
      <c r="C53" s="380"/>
      <c r="D53" s="213" t="s">
        <v>41</v>
      </c>
      <c r="E53" s="217">
        <f t="shared" si="312"/>
        <v>0</v>
      </c>
      <c r="F53" s="217">
        <f t="shared" si="312"/>
        <v>0</v>
      </c>
      <c r="G53" s="218">
        <f t="shared" si="313"/>
        <v>0</v>
      </c>
      <c r="H53" s="217">
        <f t="shared" ref="H53:I53" si="339">SUM(H54:H57)</f>
        <v>0</v>
      </c>
      <c r="I53" s="217">
        <f t="shared" si="339"/>
        <v>0</v>
      </c>
      <c r="J53" s="218">
        <f t="shared" si="338"/>
        <v>0</v>
      </c>
      <c r="K53" s="217">
        <f t="shared" ref="K53" si="340">SUM(K54:K57)</f>
        <v>0</v>
      </c>
      <c r="L53" s="217">
        <f t="shared" ref="L53" si="341">SUM(L54:L57)</f>
        <v>0</v>
      </c>
      <c r="M53" s="218">
        <f t="shared" ref="M53:M57" si="342">IF(L53,L53/K53*100,0)</f>
        <v>0</v>
      </c>
      <c r="N53" s="217">
        <f t="shared" ref="N53" si="343">SUM(N54:N57)</f>
        <v>0</v>
      </c>
      <c r="O53" s="217">
        <f t="shared" ref="O53" si="344">SUM(O54:O57)</f>
        <v>0</v>
      </c>
      <c r="P53" s="218">
        <f t="shared" ref="P53:P57" si="345">IF(O53,O53/N53*100,0)</f>
        <v>0</v>
      </c>
      <c r="Q53" s="217">
        <f t="shared" ref="Q53" si="346">SUM(Q54:Q57)</f>
        <v>0</v>
      </c>
      <c r="R53" s="217">
        <f t="shared" ref="R53" si="347">SUM(R54:R57)</f>
        <v>0</v>
      </c>
      <c r="S53" s="218">
        <f t="shared" ref="S53:S57" si="348">IF(R53,R53/Q53*100,0)</f>
        <v>0</v>
      </c>
      <c r="T53" s="217">
        <f t="shared" ref="T53" si="349">SUM(T54:T57)</f>
        <v>0</v>
      </c>
      <c r="U53" s="217">
        <f t="shared" ref="U53" si="350">SUM(U54:U57)</f>
        <v>0</v>
      </c>
      <c r="V53" s="218">
        <f t="shared" ref="V53:V57" si="351">IF(U53,U53/T53*100,0)</f>
        <v>0</v>
      </c>
      <c r="W53" s="217">
        <f t="shared" ref="W53" si="352">SUM(W54:W57)</f>
        <v>0</v>
      </c>
      <c r="X53" s="217">
        <f t="shared" ref="X53" si="353">SUM(X54:X57)</f>
        <v>0</v>
      </c>
      <c r="Y53" s="218">
        <f t="shared" ref="Y53:Y57" si="354">IF(X53,X53/W53*100,0)</f>
        <v>0</v>
      </c>
      <c r="Z53" s="217">
        <f t="shared" ref="Z53" si="355">SUM(Z54:Z57)</f>
        <v>0</v>
      </c>
      <c r="AA53" s="217">
        <f t="shared" ref="AA53" si="356">SUM(AA54:AA57)</f>
        <v>0</v>
      </c>
      <c r="AB53" s="218">
        <f t="shared" ref="AB53:AB57" si="357">IF(AA53,AA53/Z53*100,0)</f>
        <v>0</v>
      </c>
      <c r="AC53" s="217">
        <f t="shared" ref="AC53" si="358">SUM(AC54:AC57)</f>
        <v>0</v>
      </c>
      <c r="AD53" s="217">
        <f t="shared" ref="AD53" si="359">SUM(AD54:AD57)</f>
        <v>0</v>
      </c>
      <c r="AE53" s="218">
        <f t="shared" ref="AE53:AE57" si="360">IF(AD53,AD53/AC53*100,0)</f>
        <v>0</v>
      </c>
      <c r="AF53" s="217">
        <f t="shared" ref="AF53" si="361">SUM(AF54:AF57)</f>
        <v>0</v>
      </c>
      <c r="AG53" s="217">
        <f t="shared" ref="AG53" si="362">SUM(AG54:AG57)</f>
        <v>0</v>
      </c>
      <c r="AH53" s="218">
        <f t="shared" ref="AH53:AH57" si="363">IF(AG53,AG53/AF53*100,0)</f>
        <v>0</v>
      </c>
      <c r="AI53" s="217">
        <f t="shared" ref="AI53" si="364">SUM(AI54:AI57)</f>
        <v>0</v>
      </c>
      <c r="AJ53" s="217">
        <f t="shared" ref="AJ53" si="365">SUM(AJ54:AJ57)</f>
        <v>0</v>
      </c>
      <c r="AK53" s="218">
        <f t="shared" ref="AK53:AK57" si="366">IF(AJ53,AJ53/AI53*100,0)</f>
        <v>0</v>
      </c>
      <c r="AL53" s="217">
        <f t="shared" ref="AL53" si="367">SUM(AL54:AL57)</f>
        <v>0</v>
      </c>
      <c r="AM53" s="217">
        <f t="shared" ref="AM53" si="368">SUM(AM54:AM57)</f>
        <v>0</v>
      </c>
      <c r="AN53" s="218">
        <f t="shared" ref="AN53:AN57" si="369">IF(AM53,AM53/AL53*100,0)</f>
        <v>0</v>
      </c>
      <c r="AO53" s="217">
        <f t="shared" ref="AO53" si="370">SUM(AO54:AO57)</f>
        <v>0</v>
      </c>
      <c r="AP53" s="217">
        <f t="shared" ref="AP53" si="371">SUM(AP54:AP57)</f>
        <v>0</v>
      </c>
      <c r="AQ53" s="218">
        <f t="shared" ref="AQ53:AQ57" si="372">IF(AP53,AP53/AO53*100,0)</f>
        <v>0</v>
      </c>
      <c r="AR53" s="319"/>
    </row>
    <row r="54" spans="1:44" ht="35.25" customHeight="1">
      <c r="A54" s="380"/>
      <c r="B54" s="380"/>
      <c r="C54" s="380"/>
      <c r="D54" s="227" t="s">
        <v>37</v>
      </c>
      <c r="E54" s="222">
        <f t="shared" si="312"/>
        <v>0</v>
      </c>
      <c r="F54" s="222">
        <f t="shared" si="312"/>
        <v>0</v>
      </c>
      <c r="G54" s="223">
        <f t="shared" si="313"/>
        <v>0</v>
      </c>
      <c r="H54" s="205"/>
      <c r="I54" s="205"/>
      <c r="J54" s="219">
        <f t="shared" si="338"/>
        <v>0</v>
      </c>
      <c r="K54" s="205"/>
      <c r="L54" s="205"/>
      <c r="M54" s="219">
        <f t="shared" si="342"/>
        <v>0</v>
      </c>
      <c r="N54" s="205"/>
      <c r="O54" s="205"/>
      <c r="P54" s="219">
        <f t="shared" si="345"/>
        <v>0</v>
      </c>
      <c r="Q54" s="205"/>
      <c r="R54" s="205"/>
      <c r="S54" s="219">
        <f t="shared" si="348"/>
        <v>0</v>
      </c>
      <c r="T54" s="205"/>
      <c r="U54" s="205"/>
      <c r="V54" s="219">
        <f t="shared" si="351"/>
        <v>0</v>
      </c>
      <c r="W54" s="205"/>
      <c r="X54" s="205"/>
      <c r="Y54" s="219">
        <f t="shared" si="354"/>
        <v>0</v>
      </c>
      <c r="Z54" s="205"/>
      <c r="AA54" s="205"/>
      <c r="AB54" s="219">
        <f t="shared" si="357"/>
        <v>0</v>
      </c>
      <c r="AC54" s="205"/>
      <c r="AD54" s="205"/>
      <c r="AE54" s="219">
        <f t="shared" si="360"/>
        <v>0</v>
      </c>
      <c r="AF54" s="205"/>
      <c r="AG54" s="205"/>
      <c r="AH54" s="219">
        <f t="shared" si="363"/>
        <v>0</v>
      </c>
      <c r="AI54" s="205"/>
      <c r="AJ54" s="205"/>
      <c r="AK54" s="219">
        <f t="shared" si="366"/>
        <v>0</v>
      </c>
      <c r="AL54" s="205"/>
      <c r="AM54" s="205"/>
      <c r="AN54" s="219">
        <f t="shared" si="369"/>
        <v>0</v>
      </c>
      <c r="AO54" s="205"/>
      <c r="AP54" s="205"/>
      <c r="AQ54" s="219">
        <f t="shared" si="372"/>
        <v>0</v>
      </c>
      <c r="AR54" s="320"/>
    </row>
    <row r="55" spans="1:44" ht="57" customHeight="1">
      <c r="A55" s="380"/>
      <c r="B55" s="380"/>
      <c r="C55" s="380"/>
      <c r="D55" s="227" t="s">
        <v>2</v>
      </c>
      <c r="E55" s="222">
        <f t="shared" si="312"/>
        <v>0</v>
      </c>
      <c r="F55" s="222">
        <f t="shared" si="312"/>
        <v>0</v>
      </c>
      <c r="G55" s="223">
        <f t="shared" si="313"/>
        <v>0</v>
      </c>
      <c r="H55" s="205"/>
      <c r="I55" s="205"/>
      <c r="J55" s="219">
        <f t="shared" si="338"/>
        <v>0</v>
      </c>
      <c r="K55" s="205"/>
      <c r="L55" s="205"/>
      <c r="M55" s="219">
        <f t="shared" si="342"/>
        <v>0</v>
      </c>
      <c r="N55" s="205"/>
      <c r="O55" s="205"/>
      <c r="P55" s="219">
        <f t="shared" si="345"/>
        <v>0</v>
      </c>
      <c r="Q55" s="205"/>
      <c r="R55" s="205"/>
      <c r="S55" s="219">
        <f t="shared" si="348"/>
        <v>0</v>
      </c>
      <c r="T55" s="205"/>
      <c r="U55" s="205"/>
      <c r="V55" s="219">
        <f t="shared" si="351"/>
        <v>0</v>
      </c>
      <c r="W55" s="205"/>
      <c r="X55" s="205"/>
      <c r="Y55" s="219">
        <f t="shared" si="354"/>
        <v>0</v>
      </c>
      <c r="Z55" s="205"/>
      <c r="AA55" s="205"/>
      <c r="AB55" s="219">
        <f t="shared" si="357"/>
        <v>0</v>
      </c>
      <c r="AC55" s="205"/>
      <c r="AD55" s="205"/>
      <c r="AE55" s="219">
        <f t="shared" si="360"/>
        <v>0</v>
      </c>
      <c r="AF55" s="205"/>
      <c r="AG55" s="205"/>
      <c r="AH55" s="219">
        <f t="shared" si="363"/>
        <v>0</v>
      </c>
      <c r="AI55" s="205"/>
      <c r="AJ55" s="205"/>
      <c r="AK55" s="219">
        <f t="shared" si="366"/>
        <v>0</v>
      </c>
      <c r="AL55" s="205"/>
      <c r="AM55" s="205"/>
      <c r="AN55" s="219">
        <f t="shared" si="369"/>
        <v>0</v>
      </c>
      <c r="AO55" s="205"/>
      <c r="AP55" s="205"/>
      <c r="AQ55" s="219">
        <f t="shared" si="372"/>
        <v>0</v>
      </c>
      <c r="AR55" s="320"/>
    </row>
    <row r="56" spans="1:44" ht="19.7" customHeight="1">
      <c r="A56" s="380"/>
      <c r="B56" s="380"/>
      <c r="C56" s="380"/>
      <c r="D56" s="228" t="s">
        <v>43</v>
      </c>
      <c r="E56" s="222">
        <f t="shared" si="312"/>
        <v>0</v>
      </c>
      <c r="F56" s="222">
        <f t="shared" si="312"/>
        <v>0</v>
      </c>
      <c r="G56" s="223">
        <f t="shared" si="313"/>
        <v>0</v>
      </c>
      <c r="H56" s="205"/>
      <c r="I56" s="205"/>
      <c r="J56" s="219">
        <f t="shared" si="338"/>
        <v>0</v>
      </c>
      <c r="K56" s="205"/>
      <c r="L56" s="205"/>
      <c r="M56" s="219">
        <f t="shared" si="342"/>
        <v>0</v>
      </c>
      <c r="N56" s="205"/>
      <c r="O56" s="205"/>
      <c r="P56" s="219">
        <f t="shared" si="345"/>
        <v>0</v>
      </c>
      <c r="Q56" s="205"/>
      <c r="R56" s="205"/>
      <c r="S56" s="219">
        <f t="shared" si="348"/>
        <v>0</v>
      </c>
      <c r="T56" s="205"/>
      <c r="U56" s="205"/>
      <c r="V56" s="219">
        <f t="shared" si="351"/>
        <v>0</v>
      </c>
      <c r="W56" s="205"/>
      <c r="X56" s="205"/>
      <c r="Y56" s="219">
        <f t="shared" si="354"/>
        <v>0</v>
      </c>
      <c r="Z56" s="205"/>
      <c r="AA56" s="205"/>
      <c r="AB56" s="219">
        <f t="shared" si="357"/>
        <v>0</v>
      </c>
      <c r="AC56" s="205"/>
      <c r="AD56" s="205"/>
      <c r="AE56" s="219">
        <f t="shared" si="360"/>
        <v>0</v>
      </c>
      <c r="AF56" s="205"/>
      <c r="AG56" s="205"/>
      <c r="AH56" s="219">
        <f t="shared" si="363"/>
        <v>0</v>
      </c>
      <c r="AI56" s="205"/>
      <c r="AJ56" s="205"/>
      <c r="AK56" s="219">
        <f t="shared" si="366"/>
        <v>0</v>
      </c>
      <c r="AL56" s="205"/>
      <c r="AM56" s="205"/>
      <c r="AN56" s="219">
        <f t="shared" si="369"/>
        <v>0</v>
      </c>
      <c r="AO56" s="205"/>
      <c r="AP56" s="205"/>
      <c r="AQ56" s="219">
        <f t="shared" si="372"/>
        <v>0</v>
      </c>
      <c r="AR56" s="320"/>
    </row>
    <row r="57" spans="1:44" ht="34.9" customHeight="1">
      <c r="A57" s="380"/>
      <c r="B57" s="380"/>
      <c r="C57" s="380"/>
      <c r="D57" s="227" t="s">
        <v>263</v>
      </c>
      <c r="E57" s="222">
        <f t="shared" si="312"/>
        <v>0</v>
      </c>
      <c r="F57" s="222">
        <f t="shared" si="312"/>
        <v>0</v>
      </c>
      <c r="G57" s="223">
        <f t="shared" si="313"/>
        <v>0</v>
      </c>
      <c r="H57" s="220"/>
      <c r="I57" s="220"/>
      <c r="J57" s="219">
        <f t="shared" si="338"/>
        <v>0</v>
      </c>
      <c r="K57" s="220"/>
      <c r="L57" s="220"/>
      <c r="M57" s="219">
        <f t="shared" si="342"/>
        <v>0</v>
      </c>
      <c r="N57" s="220"/>
      <c r="O57" s="220"/>
      <c r="P57" s="219">
        <f t="shared" si="345"/>
        <v>0</v>
      </c>
      <c r="Q57" s="220"/>
      <c r="R57" s="220"/>
      <c r="S57" s="219">
        <f t="shared" si="348"/>
        <v>0</v>
      </c>
      <c r="T57" s="220"/>
      <c r="U57" s="220"/>
      <c r="V57" s="219">
        <f t="shared" si="351"/>
        <v>0</v>
      </c>
      <c r="W57" s="220"/>
      <c r="X57" s="220"/>
      <c r="Y57" s="219">
        <f t="shared" si="354"/>
        <v>0</v>
      </c>
      <c r="Z57" s="220"/>
      <c r="AA57" s="220"/>
      <c r="AB57" s="219">
        <f t="shared" si="357"/>
        <v>0</v>
      </c>
      <c r="AC57" s="220"/>
      <c r="AD57" s="220"/>
      <c r="AE57" s="219">
        <f t="shared" si="360"/>
        <v>0</v>
      </c>
      <c r="AF57" s="220"/>
      <c r="AG57" s="220"/>
      <c r="AH57" s="219">
        <f t="shared" si="363"/>
        <v>0</v>
      </c>
      <c r="AI57" s="220"/>
      <c r="AJ57" s="220"/>
      <c r="AK57" s="219">
        <f t="shared" si="366"/>
        <v>0</v>
      </c>
      <c r="AL57" s="220"/>
      <c r="AM57" s="220"/>
      <c r="AN57" s="219">
        <f t="shared" si="369"/>
        <v>0</v>
      </c>
      <c r="AO57" s="220"/>
      <c r="AP57" s="220"/>
      <c r="AQ57" s="219">
        <f t="shared" si="372"/>
        <v>0</v>
      </c>
      <c r="AR57" s="320"/>
    </row>
    <row r="58" spans="1:44" ht="15.75">
      <c r="A58" s="345" t="s">
        <v>325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7"/>
    </row>
    <row r="59" spans="1:44" ht="22.5" customHeight="1">
      <c r="A59" s="348" t="s">
        <v>6</v>
      </c>
      <c r="B59" s="350" t="s">
        <v>350</v>
      </c>
      <c r="C59" s="336" t="s">
        <v>354</v>
      </c>
      <c r="D59" s="213" t="s">
        <v>41</v>
      </c>
      <c r="E59" s="231">
        <f t="shared" ref="E59:F83" si="373">H59+K59+N59+Q59+T59+W59+Z59+AC59+AF59+AI59+AL59+AO59</f>
        <v>17370.5</v>
      </c>
      <c r="F59" s="231">
        <f t="shared" si="373"/>
        <v>0</v>
      </c>
      <c r="G59" s="231">
        <f>IF(F59,F59/E59*100,0)</f>
        <v>0</v>
      </c>
      <c r="H59" s="231">
        <f>SUM(H60:H63)</f>
        <v>0</v>
      </c>
      <c r="I59" s="231">
        <f>SUM(I60:I63)</f>
        <v>0</v>
      </c>
      <c r="J59" s="231">
        <f>IF(I59,I59/H59*100,0)</f>
        <v>0</v>
      </c>
      <c r="K59" s="231">
        <f t="shared" ref="K59:L59" si="374">SUM(K60:K63)</f>
        <v>0</v>
      </c>
      <c r="L59" s="231">
        <f t="shared" si="374"/>
        <v>0</v>
      </c>
      <c r="M59" s="231">
        <f t="shared" ref="M59:M63" si="375">IF(L59,L59/K59*100,0)</f>
        <v>0</v>
      </c>
      <c r="N59" s="231">
        <f t="shared" ref="N59:O59" si="376">SUM(N60:N63)</f>
        <v>0</v>
      </c>
      <c r="O59" s="231">
        <f t="shared" si="376"/>
        <v>0</v>
      </c>
      <c r="P59" s="231">
        <f t="shared" ref="P59:P63" si="377">IF(O59,O59/N59*100,0)</f>
        <v>0</v>
      </c>
      <c r="Q59" s="231">
        <f t="shared" ref="Q59:R59" si="378">SUM(Q60:Q63)</f>
        <v>0</v>
      </c>
      <c r="R59" s="231">
        <f t="shared" si="378"/>
        <v>0</v>
      </c>
      <c r="S59" s="231">
        <f t="shared" ref="S59:S63" si="379">IF(R59,R59/Q59*100,0)</f>
        <v>0</v>
      </c>
      <c r="T59" s="231">
        <f t="shared" ref="T59:U59" si="380">SUM(T60:T63)</f>
        <v>0</v>
      </c>
      <c r="U59" s="231">
        <f t="shared" si="380"/>
        <v>0</v>
      </c>
      <c r="V59" s="231">
        <f t="shared" ref="V59:V63" si="381">IF(U59,U59/T59*100,0)</f>
        <v>0</v>
      </c>
      <c r="W59" s="231">
        <f t="shared" ref="W59:X59" si="382">SUM(W60:W63)</f>
        <v>0</v>
      </c>
      <c r="X59" s="231">
        <f t="shared" si="382"/>
        <v>0</v>
      </c>
      <c r="Y59" s="231">
        <f t="shared" ref="Y59:Y63" si="383">IF(X59,X59/W59*100,0)</f>
        <v>0</v>
      </c>
      <c r="Z59" s="231">
        <f t="shared" ref="Z59:AA59" si="384">SUM(Z60:Z63)</f>
        <v>0</v>
      </c>
      <c r="AA59" s="231">
        <f t="shared" si="384"/>
        <v>0</v>
      </c>
      <c r="AB59" s="231">
        <f t="shared" ref="AB59:AB63" si="385">IF(AA59,AA59/Z59*100,0)</f>
        <v>0</v>
      </c>
      <c r="AC59" s="231">
        <f t="shared" ref="AC59:AD59" si="386">SUM(AC60:AC63)</f>
        <v>0</v>
      </c>
      <c r="AD59" s="231">
        <f t="shared" si="386"/>
        <v>0</v>
      </c>
      <c r="AE59" s="231">
        <f t="shared" ref="AE59:AE63" si="387">IF(AD59,AD59/AC59*100,0)</f>
        <v>0</v>
      </c>
      <c r="AF59" s="231">
        <f t="shared" ref="AF59:AG59" si="388">SUM(AF60:AF63)</f>
        <v>0</v>
      </c>
      <c r="AG59" s="231">
        <f t="shared" si="388"/>
        <v>0</v>
      </c>
      <c r="AH59" s="231">
        <f t="shared" ref="AH59:AH63" si="389">IF(AG59,AG59/AF59*100,0)</f>
        <v>0</v>
      </c>
      <c r="AI59" s="231">
        <f t="shared" ref="AI59:AJ59" si="390">SUM(AI60:AI63)</f>
        <v>0</v>
      </c>
      <c r="AJ59" s="231">
        <f t="shared" si="390"/>
        <v>0</v>
      </c>
      <c r="AK59" s="231">
        <f t="shared" ref="AK59:AK63" si="391">IF(AJ59,AJ59/AI59*100,0)</f>
        <v>0</v>
      </c>
      <c r="AL59" s="231">
        <f t="shared" ref="AL59:AM59" si="392">SUM(AL60:AL63)</f>
        <v>0</v>
      </c>
      <c r="AM59" s="231">
        <f t="shared" si="392"/>
        <v>0</v>
      </c>
      <c r="AN59" s="231">
        <f t="shared" ref="AN59:AN63" si="393">IF(AM59,AM59/AL59*100,0)</f>
        <v>0</v>
      </c>
      <c r="AO59" s="231">
        <f t="shared" ref="AO59:AP59" si="394">SUM(AO60:AO63)</f>
        <v>17370.5</v>
      </c>
      <c r="AP59" s="231">
        <f t="shared" si="394"/>
        <v>0</v>
      </c>
      <c r="AQ59" s="231">
        <f t="shared" ref="AQ59:AQ63" si="395">IF(AP59,AP59/AO59*100,0)</f>
        <v>0</v>
      </c>
      <c r="AR59" s="338"/>
    </row>
    <row r="60" spans="1:44" ht="36.75" customHeight="1">
      <c r="A60" s="349"/>
      <c r="B60" s="351"/>
      <c r="C60" s="337"/>
      <c r="D60" s="138" t="s">
        <v>37</v>
      </c>
      <c r="E60" s="230">
        <f t="shared" si="373"/>
        <v>7035</v>
      </c>
      <c r="F60" s="230">
        <f t="shared" si="373"/>
        <v>0</v>
      </c>
      <c r="G60" s="230">
        <f t="shared" ref="G60:G83" si="396">IF(F60,F60/E60*100,0)</f>
        <v>0</v>
      </c>
      <c r="H60" s="230">
        <f>H65</f>
        <v>0</v>
      </c>
      <c r="I60" s="230">
        <f>I65</f>
        <v>0</v>
      </c>
      <c r="J60" s="230">
        <f t="shared" ref="J60:J83" si="397">IF(I60,I60/H60*100,0)</f>
        <v>0</v>
      </c>
      <c r="K60" s="230">
        <f t="shared" ref="K60:L60" si="398">K65</f>
        <v>0</v>
      </c>
      <c r="L60" s="230">
        <f t="shared" si="398"/>
        <v>0</v>
      </c>
      <c r="M60" s="230">
        <f t="shared" si="375"/>
        <v>0</v>
      </c>
      <c r="N60" s="230">
        <f t="shared" ref="N60:O60" si="399">N65</f>
        <v>0</v>
      </c>
      <c r="O60" s="230">
        <f t="shared" si="399"/>
        <v>0</v>
      </c>
      <c r="P60" s="230">
        <f t="shared" si="377"/>
        <v>0</v>
      </c>
      <c r="Q60" s="230">
        <f t="shared" ref="Q60:R60" si="400">Q65</f>
        <v>0</v>
      </c>
      <c r="R60" s="230">
        <f t="shared" si="400"/>
        <v>0</v>
      </c>
      <c r="S60" s="230">
        <f t="shared" si="379"/>
        <v>0</v>
      </c>
      <c r="T60" s="230">
        <f t="shared" ref="T60:U60" si="401">T65</f>
        <v>0</v>
      </c>
      <c r="U60" s="230">
        <f t="shared" si="401"/>
        <v>0</v>
      </c>
      <c r="V60" s="230">
        <f t="shared" si="381"/>
        <v>0</v>
      </c>
      <c r="W60" s="230">
        <f t="shared" ref="W60:X60" si="402">W65</f>
        <v>0</v>
      </c>
      <c r="X60" s="230">
        <f t="shared" si="402"/>
        <v>0</v>
      </c>
      <c r="Y60" s="230">
        <f t="shared" si="383"/>
        <v>0</v>
      </c>
      <c r="Z60" s="230">
        <f t="shared" ref="Z60:AA60" si="403">Z65</f>
        <v>0</v>
      </c>
      <c r="AA60" s="230">
        <f t="shared" si="403"/>
        <v>0</v>
      </c>
      <c r="AB60" s="230">
        <f t="shared" si="385"/>
        <v>0</v>
      </c>
      <c r="AC60" s="230">
        <f t="shared" ref="AC60:AD60" si="404">AC65</f>
        <v>0</v>
      </c>
      <c r="AD60" s="230">
        <f t="shared" si="404"/>
        <v>0</v>
      </c>
      <c r="AE60" s="230">
        <f t="shared" si="387"/>
        <v>0</v>
      </c>
      <c r="AF60" s="230">
        <f t="shared" ref="AF60:AG60" si="405">AF65</f>
        <v>0</v>
      </c>
      <c r="AG60" s="230">
        <f t="shared" si="405"/>
        <v>0</v>
      </c>
      <c r="AH60" s="230">
        <f t="shared" si="389"/>
        <v>0</v>
      </c>
      <c r="AI60" s="230">
        <f t="shared" ref="AI60:AJ60" si="406">AI65</f>
        <v>0</v>
      </c>
      <c r="AJ60" s="230">
        <f t="shared" si="406"/>
        <v>0</v>
      </c>
      <c r="AK60" s="230">
        <f t="shared" si="391"/>
        <v>0</v>
      </c>
      <c r="AL60" s="230">
        <f t="shared" ref="AL60:AM60" si="407">AL65</f>
        <v>0</v>
      </c>
      <c r="AM60" s="230">
        <f t="shared" si="407"/>
        <v>0</v>
      </c>
      <c r="AN60" s="230">
        <f t="shared" si="393"/>
        <v>0</v>
      </c>
      <c r="AO60" s="230">
        <f t="shared" ref="AO60:AP60" si="408">AO65</f>
        <v>7035</v>
      </c>
      <c r="AP60" s="230">
        <f t="shared" si="408"/>
        <v>0</v>
      </c>
      <c r="AQ60" s="230">
        <f t="shared" si="395"/>
        <v>0</v>
      </c>
      <c r="AR60" s="338"/>
    </row>
    <row r="61" spans="1:44" ht="56.25" customHeight="1">
      <c r="A61" s="349"/>
      <c r="B61" s="351"/>
      <c r="C61" s="337"/>
      <c r="D61" s="138" t="s">
        <v>2</v>
      </c>
      <c r="E61" s="230">
        <f t="shared" si="373"/>
        <v>8598.4</v>
      </c>
      <c r="F61" s="230">
        <f t="shared" si="373"/>
        <v>0</v>
      </c>
      <c r="G61" s="230">
        <f t="shared" si="396"/>
        <v>0</v>
      </c>
      <c r="H61" s="230">
        <f t="shared" ref="H61:I63" si="409">H66</f>
        <v>0</v>
      </c>
      <c r="I61" s="230">
        <f t="shared" si="409"/>
        <v>0</v>
      </c>
      <c r="J61" s="230">
        <f t="shared" si="397"/>
        <v>0</v>
      </c>
      <c r="K61" s="230">
        <f t="shared" ref="K61:L61" si="410">K66</f>
        <v>0</v>
      </c>
      <c r="L61" s="230">
        <f t="shared" si="410"/>
        <v>0</v>
      </c>
      <c r="M61" s="230">
        <f t="shared" si="375"/>
        <v>0</v>
      </c>
      <c r="N61" s="230">
        <f t="shared" ref="N61:O61" si="411">N66</f>
        <v>0</v>
      </c>
      <c r="O61" s="230">
        <f t="shared" si="411"/>
        <v>0</v>
      </c>
      <c r="P61" s="230">
        <f t="shared" si="377"/>
        <v>0</v>
      </c>
      <c r="Q61" s="230">
        <f t="shared" ref="Q61:R61" si="412">Q66</f>
        <v>0</v>
      </c>
      <c r="R61" s="230">
        <f t="shared" si="412"/>
        <v>0</v>
      </c>
      <c r="S61" s="230">
        <f t="shared" si="379"/>
        <v>0</v>
      </c>
      <c r="T61" s="230">
        <f t="shared" ref="T61:U61" si="413">T66</f>
        <v>0</v>
      </c>
      <c r="U61" s="230">
        <f t="shared" si="413"/>
        <v>0</v>
      </c>
      <c r="V61" s="230">
        <f t="shared" si="381"/>
        <v>0</v>
      </c>
      <c r="W61" s="230">
        <f t="shared" ref="W61:X61" si="414">W66</f>
        <v>0</v>
      </c>
      <c r="X61" s="230">
        <f t="shared" si="414"/>
        <v>0</v>
      </c>
      <c r="Y61" s="230">
        <f t="shared" si="383"/>
        <v>0</v>
      </c>
      <c r="Z61" s="230">
        <f t="shared" ref="Z61:AA61" si="415">Z66</f>
        <v>0</v>
      </c>
      <c r="AA61" s="230">
        <f t="shared" si="415"/>
        <v>0</v>
      </c>
      <c r="AB61" s="230">
        <f t="shared" si="385"/>
        <v>0</v>
      </c>
      <c r="AC61" s="230">
        <f t="shared" ref="AC61:AD61" si="416">AC66</f>
        <v>0</v>
      </c>
      <c r="AD61" s="230">
        <f t="shared" si="416"/>
        <v>0</v>
      </c>
      <c r="AE61" s="230">
        <f t="shared" si="387"/>
        <v>0</v>
      </c>
      <c r="AF61" s="230">
        <f t="shared" ref="AF61:AG61" si="417">AF66</f>
        <v>0</v>
      </c>
      <c r="AG61" s="230">
        <f t="shared" si="417"/>
        <v>0</v>
      </c>
      <c r="AH61" s="230">
        <f t="shared" si="389"/>
        <v>0</v>
      </c>
      <c r="AI61" s="230">
        <f t="shared" ref="AI61:AJ61" si="418">AI66</f>
        <v>0</v>
      </c>
      <c r="AJ61" s="230">
        <f t="shared" si="418"/>
        <v>0</v>
      </c>
      <c r="AK61" s="230">
        <f t="shared" si="391"/>
        <v>0</v>
      </c>
      <c r="AL61" s="230">
        <f t="shared" ref="AL61:AM61" si="419">AL66</f>
        <v>0</v>
      </c>
      <c r="AM61" s="230">
        <f t="shared" si="419"/>
        <v>0</v>
      </c>
      <c r="AN61" s="230">
        <f t="shared" si="393"/>
        <v>0</v>
      </c>
      <c r="AO61" s="230">
        <f t="shared" ref="AO61:AP61" si="420">AO66</f>
        <v>8598.4</v>
      </c>
      <c r="AP61" s="230">
        <f t="shared" si="420"/>
        <v>0</v>
      </c>
      <c r="AQ61" s="230">
        <f t="shared" si="395"/>
        <v>0</v>
      </c>
      <c r="AR61" s="338"/>
    </row>
    <row r="62" spans="1:44" ht="22.5" customHeight="1">
      <c r="A62" s="349"/>
      <c r="B62" s="351"/>
      <c r="C62" s="337"/>
      <c r="D62" s="204" t="s">
        <v>43</v>
      </c>
      <c r="E62" s="230">
        <f t="shared" si="373"/>
        <v>1737.1</v>
      </c>
      <c r="F62" s="230">
        <f t="shared" si="373"/>
        <v>0</v>
      </c>
      <c r="G62" s="230">
        <f t="shared" si="396"/>
        <v>0</v>
      </c>
      <c r="H62" s="230">
        <f t="shared" si="409"/>
        <v>0</v>
      </c>
      <c r="I62" s="230">
        <f t="shared" si="409"/>
        <v>0</v>
      </c>
      <c r="J62" s="230">
        <f t="shared" si="397"/>
        <v>0</v>
      </c>
      <c r="K62" s="230">
        <f t="shared" ref="K62:L62" si="421">K67</f>
        <v>0</v>
      </c>
      <c r="L62" s="230">
        <f t="shared" si="421"/>
        <v>0</v>
      </c>
      <c r="M62" s="230">
        <f t="shared" si="375"/>
        <v>0</v>
      </c>
      <c r="N62" s="230">
        <f t="shared" ref="N62:O62" si="422">N67</f>
        <v>0</v>
      </c>
      <c r="O62" s="230">
        <f t="shared" si="422"/>
        <v>0</v>
      </c>
      <c r="P62" s="230">
        <f t="shared" si="377"/>
        <v>0</v>
      </c>
      <c r="Q62" s="230">
        <f t="shared" ref="Q62:R62" si="423">Q67</f>
        <v>0</v>
      </c>
      <c r="R62" s="230">
        <f t="shared" si="423"/>
        <v>0</v>
      </c>
      <c r="S62" s="230">
        <f t="shared" si="379"/>
        <v>0</v>
      </c>
      <c r="T62" s="230">
        <f t="shared" ref="T62:U62" si="424">T67</f>
        <v>0</v>
      </c>
      <c r="U62" s="230">
        <f t="shared" si="424"/>
        <v>0</v>
      </c>
      <c r="V62" s="230">
        <f t="shared" si="381"/>
        <v>0</v>
      </c>
      <c r="W62" s="230">
        <f t="shared" ref="W62:X62" si="425">W67</f>
        <v>0</v>
      </c>
      <c r="X62" s="230">
        <f t="shared" si="425"/>
        <v>0</v>
      </c>
      <c r="Y62" s="230">
        <f t="shared" si="383"/>
        <v>0</v>
      </c>
      <c r="Z62" s="230">
        <f t="shared" ref="Z62:AA62" si="426">Z67</f>
        <v>0</v>
      </c>
      <c r="AA62" s="230">
        <f t="shared" si="426"/>
        <v>0</v>
      </c>
      <c r="AB62" s="230">
        <f t="shared" si="385"/>
        <v>0</v>
      </c>
      <c r="AC62" s="230">
        <f t="shared" ref="AC62:AD62" si="427">AC67</f>
        <v>0</v>
      </c>
      <c r="AD62" s="230">
        <f t="shared" si="427"/>
        <v>0</v>
      </c>
      <c r="AE62" s="230">
        <f t="shared" si="387"/>
        <v>0</v>
      </c>
      <c r="AF62" s="230">
        <f t="shared" ref="AF62:AG62" si="428">AF67</f>
        <v>0</v>
      </c>
      <c r="AG62" s="230">
        <f t="shared" si="428"/>
        <v>0</v>
      </c>
      <c r="AH62" s="230">
        <f t="shared" si="389"/>
        <v>0</v>
      </c>
      <c r="AI62" s="230">
        <f t="shared" ref="AI62:AJ62" si="429">AI67</f>
        <v>0</v>
      </c>
      <c r="AJ62" s="230">
        <f t="shared" si="429"/>
        <v>0</v>
      </c>
      <c r="AK62" s="230">
        <f t="shared" si="391"/>
        <v>0</v>
      </c>
      <c r="AL62" s="230">
        <f t="shared" ref="AL62:AM62" si="430">AL67</f>
        <v>0</v>
      </c>
      <c r="AM62" s="230">
        <f t="shared" si="430"/>
        <v>0</v>
      </c>
      <c r="AN62" s="230">
        <f t="shared" si="393"/>
        <v>0</v>
      </c>
      <c r="AO62" s="230">
        <f t="shared" ref="AO62:AP62" si="431">AO67</f>
        <v>1737.1</v>
      </c>
      <c r="AP62" s="230">
        <f t="shared" si="431"/>
        <v>0</v>
      </c>
      <c r="AQ62" s="230">
        <f t="shared" si="395"/>
        <v>0</v>
      </c>
      <c r="AR62" s="338"/>
    </row>
    <row r="63" spans="1:44" ht="30" customHeight="1">
      <c r="A63" s="349"/>
      <c r="B63" s="351"/>
      <c r="C63" s="337"/>
      <c r="D63" s="201" t="s">
        <v>263</v>
      </c>
      <c r="E63" s="230">
        <f t="shared" si="373"/>
        <v>0</v>
      </c>
      <c r="F63" s="230">
        <f t="shared" si="373"/>
        <v>0</v>
      </c>
      <c r="G63" s="230">
        <f t="shared" si="396"/>
        <v>0</v>
      </c>
      <c r="H63" s="230">
        <f t="shared" si="409"/>
        <v>0</v>
      </c>
      <c r="I63" s="230">
        <f t="shared" si="409"/>
        <v>0</v>
      </c>
      <c r="J63" s="230">
        <f t="shared" si="397"/>
        <v>0</v>
      </c>
      <c r="K63" s="230">
        <f t="shared" ref="K63:L63" si="432">K68</f>
        <v>0</v>
      </c>
      <c r="L63" s="230">
        <f t="shared" si="432"/>
        <v>0</v>
      </c>
      <c r="M63" s="230">
        <f t="shared" si="375"/>
        <v>0</v>
      </c>
      <c r="N63" s="230">
        <f t="shared" ref="N63:O63" si="433">N68</f>
        <v>0</v>
      </c>
      <c r="O63" s="230">
        <f t="shared" si="433"/>
        <v>0</v>
      </c>
      <c r="P63" s="230">
        <f t="shared" si="377"/>
        <v>0</v>
      </c>
      <c r="Q63" s="230">
        <f t="shared" ref="Q63:R63" si="434">Q68</f>
        <v>0</v>
      </c>
      <c r="R63" s="230">
        <f t="shared" si="434"/>
        <v>0</v>
      </c>
      <c r="S63" s="230">
        <f t="shared" si="379"/>
        <v>0</v>
      </c>
      <c r="T63" s="230">
        <f t="shared" ref="T63:U63" si="435">T68</f>
        <v>0</v>
      </c>
      <c r="U63" s="230">
        <f t="shared" si="435"/>
        <v>0</v>
      </c>
      <c r="V63" s="230">
        <f t="shared" si="381"/>
        <v>0</v>
      </c>
      <c r="W63" s="230">
        <f t="shared" ref="W63:X63" si="436">W68</f>
        <v>0</v>
      </c>
      <c r="X63" s="230">
        <f t="shared" si="436"/>
        <v>0</v>
      </c>
      <c r="Y63" s="230">
        <f t="shared" si="383"/>
        <v>0</v>
      </c>
      <c r="Z63" s="230">
        <f t="shared" ref="Z63:AA63" si="437">Z68</f>
        <v>0</v>
      </c>
      <c r="AA63" s="230">
        <f t="shared" si="437"/>
        <v>0</v>
      </c>
      <c r="AB63" s="230">
        <f t="shared" si="385"/>
        <v>0</v>
      </c>
      <c r="AC63" s="230">
        <f t="shared" ref="AC63:AD63" si="438">AC68</f>
        <v>0</v>
      </c>
      <c r="AD63" s="230">
        <f t="shared" si="438"/>
        <v>0</v>
      </c>
      <c r="AE63" s="230">
        <f t="shared" si="387"/>
        <v>0</v>
      </c>
      <c r="AF63" s="230">
        <f t="shared" ref="AF63:AG63" si="439">AF68</f>
        <v>0</v>
      </c>
      <c r="AG63" s="230">
        <f t="shared" si="439"/>
        <v>0</v>
      </c>
      <c r="AH63" s="230">
        <f t="shared" si="389"/>
        <v>0</v>
      </c>
      <c r="AI63" s="230">
        <f t="shared" ref="AI63:AJ63" si="440">AI68</f>
        <v>0</v>
      </c>
      <c r="AJ63" s="230">
        <f t="shared" si="440"/>
        <v>0</v>
      </c>
      <c r="AK63" s="230">
        <f t="shared" si="391"/>
        <v>0</v>
      </c>
      <c r="AL63" s="230">
        <f t="shared" ref="AL63:AM63" si="441">AL68</f>
        <v>0</v>
      </c>
      <c r="AM63" s="230">
        <f t="shared" si="441"/>
        <v>0</v>
      </c>
      <c r="AN63" s="230">
        <f t="shared" si="393"/>
        <v>0</v>
      </c>
      <c r="AO63" s="230">
        <f t="shared" ref="AO63:AP63" si="442">AO68</f>
        <v>0</v>
      </c>
      <c r="AP63" s="230">
        <f t="shared" si="442"/>
        <v>0</v>
      </c>
      <c r="AQ63" s="230">
        <f t="shared" si="395"/>
        <v>0</v>
      </c>
      <c r="AR63" s="338"/>
    </row>
    <row r="64" spans="1:44" ht="21" customHeight="1">
      <c r="A64" s="310" t="s">
        <v>313</v>
      </c>
      <c r="B64" s="322" t="s">
        <v>351</v>
      </c>
      <c r="C64" s="321" t="s">
        <v>354</v>
      </c>
      <c r="D64" s="213" t="s">
        <v>41</v>
      </c>
      <c r="E64" s="231">
        <f>H64+K64+N64+Q64+T64+W64+Z64+AC64+AF64+AI64+AL64+AO64</f>
        <v>17370.5</v>
      </c>
      <c r="F64" s="231">
        <f>I64+L64+O64+R64+U64+X64+AA64+AD64+AG64+AJ64+AM64+AP64</f>
        <v>0</v>
      </c>
      <c r="G64" s="231">
        <f t="shared" si="396"/>
        <v>0</v>
      </c>
      <c r="H64" s="231">
        <f>SUM(H65:H68)</f>
        <v>0</v>
      </c>
      <c r="I64" s="231">
        <f>SUM(I65:I68)</f>
        <v>0</v>
      </c>
      <c r="J64" s="231">
        <f t="shared" si="397"/>
        <v>0</v>
      </c>
      <c r="K64" s="231">
        <f t="shared" ref="K64:L64" si="443">SUM(K65:K68)</f>
        <v>0</v>
      </c>
      <c r="L64" s="231">
        <f t="shared" si="443"/>
        <v>0</v>
      </c>
      <c r="M64" s="231">
        <f t="shared" ref="M64:M78" si="444">IF(L64,L64/K64*100,0)</f>
        <v>0</v>
      </c>
      <c r="N64" s="231">
        <f t="shared" ref="N64:O64" si="445">SUM(N65:N68)</f>
        <v>0</v>
      </c>
      <c r="O64" s="231">
        <f t="shared" si="445"/>
        <v>0</v>
      </c>
      <c r="P64" s="231">
        <f t="shared" ref="P64:P78" si="446">IF(O64,O64/N64*100,0)</f>
        <v>0</v>
      </c>
      <c r="Q64" s="231">
        <f t="shared" ref="Q64:R64" si="447">SUM(Q65:Q68)</f>
        <v>0</v>
      </c>
      <c r="R64" s="231">
        <f t="shared" si="447"/>
        <v>0</v>
      </c>
      <c r="S64" s="231">
        <f t="shared" ref="S64:S78" si="448">IF(R64,R64/Q64*100,0)</f>
        <v>0</v>
      </c>
      <c r="T64" s="231">
        <f t="shared" ref="T64:U64" si="449">SUM(T65:T68)</f>
        <v>0</v>
      </c>
      <c r="U64" s="231">
        <f t="shared" si="449"/>
        <v>0</v>
      </c>
      <c r="V64" s="231">
        <f t="shared" ref="V64:V78" si="450">IF(U64,U64/T64*100,0)</f>
        <v>0</v>
      </c>
      <c r="W64" s="231">
        <f t="shared" ref="W64:X64" si="451">SUM(W65:W68)</f>
        <v>0</v>
      </c>
      <c r="X64" s="231">
        <f t="shared" si="451"/>
        <v>0</v>
      </c>
      <c r="Y64" s="231">
        <f t="shared" ref="Y64:Y78" si="452">IF(X64,X64/W64*100,0)</f>
        <v>0</v>
      </c>
      <c r="Z64" s="231">
        <f t="shared" ref="Z64:AA64" si="453">SUM(Z65:Z68)</f>
        <v>0</v>
      </c>
      <c r="AA64" s="231">
        <f t="shared" si="453"/>
        <v>0</v>
      </c>
      <c r="AB64" s="231">
        <f t="shared" ref="AB64:AB78" si="454">IF(AA64,AA64/Z64*100,0)</f>
        <v>0</v>
      </c>
      <c r="AC64" s="231">
        <f t="shared" ref="AC64:AD64" si="455">SUM(AC65:AC68)</f>
        <v>0</v>
      </c>
      <c r="AD64" s="231">
        <f t="shared" si="455"/>
        <v>0</v>
      </c>
      <c r="AE64" s="231">
        <f t="shared" ref="AE64:AE78" si="456">IF(AD64,AD64/AC64*100,0)</f>
        <v>0</v>
      </c>
      <c r="AF64" s="231">
        <f t="shared" ref="AF64:AG64" si="457">SUM(AF65:AF68)</f>
        <v>0</v>
      </c>
      <c r="AG64" s="231">
        <f t="shared" si="457"/>
        <v>0</v>
      </c>
      <c r="AH64" s="231">
        <f t="shared" ref="AH64:AH78" si="458">IF(AG64,AG64/AF64*100,0)</f>
        <v>0</v>
      </c>
      <c r="AI64" s="231">
        <f t="shared" ref="AI64:AJ64" si="459">SUM(AI65:AI68)</f>
        <v>0</v>
      </c>
      <c r="AJ64" s="231">
        <f t="shared" si="459"/>
        <v>0</v>
      </c>
      <c r="AK64" s="231">
        <f t="shared" ref="AK64:AK78" si="460">IF(AJ64,AJ64/AI64*100,0)</f>
        <v>0</v>
      </c>
      <c r="AL64" s="231">
        <f t="shared" ref="AL64:AM64" si="461">SUM(AL65:AL68)</f>
        <v>0</v>
      </c>
      <c r="AM64" s="231">
        <f t="shared" si="461"/>
        <v>0</v>
      </c>
      <c r="AN64" s="231">
        <f t="shared" ref="AN64:AN78" si="462">IF(AM64,AM64/AL64*100,0)</f>
        <v>0</v>
      </c>
      <c r="AO64" s="231">
        <f t="shared" ref="AO64:AP64" si="463">SUM(AO65:AO68)</f>
        <v>17370.5</v>
      </c>
      <c r="AP64" s="231">
        <f t="shared" si="463"/>
        <v>0</v>
      </c>
      <c r="AQ64" s="231">
        <f t="shared" ref="AQ64:AQ78" si="464">IF(AP64,AP64/AO64*100,0)</f>
        <v>0</v>
      </c>
      <c r="AR64" s="323"/>
    </row>
    <row r="65" spans="1:44" ht="38.450000000000003" customHeight="1">
      <c r="A65" s="310"/>
      <c r="B65" s="313"/>
      <c r="C65" s="321"/>
      <c r="D65" s="138" t="s">
        <v>37</v>
      </c>
      <c r="E65" s="230">
        <f t="shared" si="373"/>
        <v>7035</v>
      </c>
      <c r="F65" s="230">
        <f t="shared" si="373"/>
        <v>0</v>
      </c>
      <c r="G65" s="230">
        <f t="shared" si="396"/>
        <v>0</v>
      </c>
      <c r="H65" s="230"/>
      <c r="I65" s="230"/>
      <c r="J65" s="230">
        <f t="shared" si="397"/>
        <v>0</v>
      </c>
      <c r="K65" s="230"/>
      <c r="L65" s="230"/>
      <c r="M65" s="230">
        <f t="shared" si="444"/>
        <v>0</v>
      </c>
      <c r="N65" s="230"/>
      <c r="O65" s="230"/>
      <c r="P65" s="230">
        <f t="shared" si="446"/>
        <v>0</v>
      </c>
      <c r="Q65" s="230"/>
      <c r="R65" s="230"/>
      <c r="S65" s="230">
        <f t="shared" si="448"/>
        <v>0</v>
      </c>
      <c r="T65" s="230"/>
      <c r="U65" s="230"/>
      <c r="V65" s="230">
        <f t="shared" si="450"/>
        <v>0</v>
      </c>
      <c r="W65" s="230"/>
      <c r="X65" s="230"/>
      <c r="Y65" s="230">
        <f t="shared" si="452"/>
        <v>0</v>
      </c>
      <c r="Z65" s="230"/>
      <c r="AA65" s="230"/>
      <c r="AB65" s="230">
        <f t="shared" si="454"/>
        <v>0</v>
      </c>
      <c r="AC65" s="230"/>
      <c r="AD65" s="230"/>
      <c r="AE65" s="230">
        <f t="shared" si="456"/>
        <v>0</v>
      </c>
      <c r="AF65" s="230"/>
      <c r="AG65" s="230"/>
      <c r="AH65" s="230">
        <f t="shared" si="458"/>
        <v>0</v>
      </c>
      <c r="AI65" s="230"/>
      <c r="AJ65" s="230"/>
      <c r="AK65" s="230">
        <f t="shared" si="460"/>
        <v>0</v>
      </c>
      <c r="AL65" s="230"/>
      <c r="AM65" s="230"/>
      <c r="AN65" s="230">
        <f t="shared" si="462"/>
        <v>0</v>
      </c>
      <c r="AO65" s="230">
        <v>7035</v>
      </c>
      <c r="AP65" s="230"/>
      <c r="AQ65" s="230">
        <f t="shared" si="464"/>
        <v>0</v>
      </c>
      <c r="AR65" s="324"/>
    </row>
    <row r="66" spans="1:44" ht="49.5" customHeight="1">
      <c r="A66" s="310"/>
      <c r="B66" s="313"/>
      <c r="C66" s="321"/>
      <c r="D66" s="138" t="s">
        <v>2</v>
      </c>
      <c r="E66" s="230">
        <f t="shared" si="373"/>
        <v>8598.4</v>
      </c>
      <c r="F66" s="230">
        <f t="shared" si="373"/>
        <v>0</v>
      </c>
      <c r="G66" s="230">
        <f t="shared" si="396"/>
        <v>0</v>
      </c>
      <c r="H66" s="230"/>
      <c r="I66" s="230"/>
      <c r="J66" s="230">
        <f t="shared" si="397"/>
        <v>0</v>
      </c>
      <c r="K66" s="230"/>
      <c r="L66" s="230"/>
      <c r="M66" s="230">
        <f t="shared" si="444"/>
        <v>0</v>
      </c>
      <c r="N66" s="230"/>
      <c r="O66" s="230"/>
      <c r="P66" s="230">
        <f t="shared" si="446"/>
        <v>0</v>
      </c>
      <c r="Q66" s="230"/>
      <c r="R66" s="230"/>
      <c r="S66" s="230">
        <f t="shared" si="448"/>
        <v>0</v>
      </c>
      <c r="T66" s="230"/>
      <c r="U66" s="230"/>
      <c r="V66" s="230">
        <f t="shared" si="450"/>
        <v>0</v>
      </c>
      <c r="W66" s="230"/>
      <c r="X66" s="230"/>
      <c r="Y66" s="230">
        <f t="shared" si="452"/>
        <v>0</v>
      </c>
      <c r="Z66" s="230"/>
      <c r="AA66" s="230"/>
      <c r="AB66" s="230">
        <f t="shared" si="454"/>
        <v>0</v>
      </c>
      <c r="AC66" s="230"/>
      <c r="AD66" s="230"/>
      <c r="AE66" s="230">
        <f t="shared" si="456"/>
        <v>0</v>
      </c>
      <c r="AF66" s="230"/>
      <c r="AG66" s="230"/>
      <c r="AH66" s="230">
        <f t="shared" si="458"/>
        <v>0</v>
      </c>
      <c r="AI66" s="230"/>
      <c r="AJ66" s="230"/>
      <c r="AK66" s="230">
        <f t="shared" si="460"/>
        <v>0</v>
      </c>
      <c r="AL66" s="230"/>
      <c r="AM66" s="230"/>
      <c r="AN66" s="230">
        <f t="shared" si="462"/>
        <v>0</v>
      </c>
      <c r="AO66" s="230">
        <v>8598.4</v>
      </c>
      <c r="AP66" s="230"/>
      <c r="AQ66" s="230">
        <f t="shared" si="464"/>
        <v>0</v>
      </c>
      <c r="AR66" s="324"/>
    </row>
    <row r="67" spans="1:44" ht="21.6" customHeight="1">
      <c r="A67" s="310"/>
      <c r="B67" s="313"/>
      <c r="C67" s="321"/>
      <c r="D67" s="204" t="s">
        <v>43</v>
      </c>
      <c r="E67" s="230">
        <f t="shared" si="373"/>
        <v>1737.1</v>
      </c>
      <c r="F67" s="230">
        <f t="shared" si="373"/>
        <v>0</v>
      </c>
      <c r="G67" s="230">
        <f t="shared" si="396"/>
        <v>0</v>
      </c>
      <c r="H67" s="230"/>
      <c r="I67" s="230"/>
      <c r="J67" s="230">
        <f t="shared" si="397"/>
        <v>0</v>
      </c>
      <c r="K67" s="230"/>
      <c r="L67" s="230"/>
      <c r="M67" s="230">
        <f t="shared" si="444"/>
        <v>0</v>
      </c>
      <c r="N67" s="230"/>
      <c r="O67" s="230"/>
      <c r="P67" s="230">
        <f t="shared" si="446"/>
        <v>0</v>
      </c>
      <c r="Q67" s="230"/>
      <c r="R67" s="230"/>
      <c r="S67" s="230">
        <f t="shared" si="448"/>
        <v>0</v>
      </c>
      <c r="T67" s="230"/>
      <c r="U67" s="230"/>
      <c r="V67" s="230">
        <f t="shared" si="450"/>
        <v>0</v>
      </c>
      <c r="W67" s="230"/>
      <c r="X67" s="230"/>
      <c r="Y67" s="230">
        <f t="shared" si="452"/>
        <v>0</v>
      </c>
      <c r="Z67" s="230"/>
      <c r="AA67" s="230"/>
      <c r="AB67" s="230">
        <f t="shared" si="454"/>
        <v>0</v>
      </c>
      <c r="AC67" s="230"/>
      <c r="AD67" s="230"/>
      <c r="AE67" s="230">
        <f t="shared" si="456"/>
        <v>0</v>
      </c>
      <c r="AF67" s="230"/>
      <c r="AG67" s="230"/>
      <c r="AH67" s="230">
        <f t="shared" si="458"/>
        <v>0</v>
      </c>
      <c r="AI67" s="230"/>
      <c r="AJ67" s="230"/>
      <c r="AK67" s="230">
        <f t="shared" si="460"/>
        <v>0</v>
      </c>
      <c r="AL67" s="230"/>
      <c r="AM67" s="230"/>
      <c r="AN67" s="230">
        <f t="shared" si="462"/>
        <v>0</v>
      </c>
      <c r="AO67" s="230">
        <v>1737.1</v>
      </c>
      <c r="AP67" s="230"/>
      <c r="AQ67" s="230">
        <f t="shared" si="464"/>
        <v>0</v>
      </c>
      <c r="AR67" s="324"/>
    </row>
    <row r="68" spans="1:44" ht="30" customHeight="1">
      <c r="A68" s="310"/>
      <c r="B68" s="313"/>
      <c r="C68" s="321"/>
      <c r="D68" s="201" t="s">
        <v>263</v>
      </c>
      <c r="E68" s="230">
        <f t="shared" si="373"/>
        <v>0</v>
      </c>
      <c r="F68" s="230">
        <f t="shared" si="373"/>
        <v>0</v>
      </c>
      <c r="G68" s="230">
        <f t="shared" si="396"/>
        <v>0</v>
      </c>
      <c r="H68" s="230"/>
      <c r="I68" s="230"/>
      <c r="J68" s="230">
        <f t="shared" si="397"/>
        <v>0</v>
      </c>
      <c r="K68" s="230"/>
      <c r="L68" s="230"/>
      <c r="M68" s="230">
        <f t="shared" si="444"/>
        <v>0</v>
      </c>
      <c r="N68" s="230"/>
      <c r="O68" s="230"/>
      <c r="P68" s="230">
        <f t="shared" si="446"/>
        <v>0</v>
      </c>
      <c r="Q68" s="230"/>
      <c r="R68" s="230"/>
      <c r="S68" s="230">
        <f t="shared" si="448"/>
        <v>0</v>
      </c>
      <c r="T68" s="230"/>
      <c r="U68" s="230"/>
      <c r="V68" s="230">
        <f t="shared" si="450"/>
        <v>0</v>
      </c>
      <c r="W68" s="230"/>
      <c r="X68" s="230"/>
      <c r="Y68" s="230">
        <f t="shared" si="452"/>
        <v>0</v>
      </c>
      <c r="Z68" s="230"/>
      <c r="AA68" s="230"/>
      <c r="AB68" s="230">
        <f t="shared" si="454"/>
        <v>0</v>
      </c>
      <c r="AC68" s="230"/>
      <c r="AD68" s="230"/>
      <c r="AE68" s="230">
        <f t="shared" si="456"/>
        <v>0</v>
      </c>
      <c r="AF68" s="230"/>
      <c r="AG68" s="230"/>
      <c r="AH68" s="230">
        <f t="shared" si="458"/>
        <v>0</v>
      </c>
      <c r="AI68" s="230"/>
      <c r="AJ68" s="230"/>
      <c r="AK68" s="230">
        <f t="shared" si="460"/>
        <v>0</v>
      </c>
      <c r="AL68" s="230"/>
      <c r="AM68" s="230"/>
      <c r="AN68" s="230">
        <f t="shared" si="462"/>
        <v>0</v>
      </c>
      <c r="AO68" s="230"/>
      <c r="AP68" s="230"/>
      <c r="AQ68" s="230">
        <f t="shared" si="464"/>
        <v>0</v>
      </c>
      <c r="AR68" s="325"/>
    </row>
    <row r="69" spans="1:44" ht="22.5" customHeight="1">
      <c r="A69" s="348" t="s">
        <v>7</v>
      </c>
      <c r="B69" s="350" t="s">
        <v>352</v>
      </c>
      <c r="C69" s="336" t="s">
        <v>354</v>
      </c>
      <c r="D69" s="213" t="s">
        <v>41</v>
      </c>
      <c r="E69" s="231">
        <f t="shared" si="373"/>
        <v>0</v>
      </c>
      <c r="F69" s="231">
        <f t="shared" si="373"/>
        <v>0</v>
      </c>
      <c r="G69" s="231">
        <f t="shared" si="396"/>
        <v>0</v>
      </c>
      <c r="H69" s="231">
        <f>SUM(H70:H73)</f>
        <v>0</v>
      </c>
      <c r="I69" s="231">
        <f>SUM(I70:I73)</f>
        <v>0</v>
      </c>
      <c r="J69" s="231">
        <f t="shared" si="397"/>
        <v>0</v>
      </c>
      <c r="K69" s="231">
        <f t="shared" ref="K69:L69" si="465">SUM(K70:K73)</f>
        <v>0</v>
      </c>
      <c r="L69" s="231">
        <f t="shared" si="465"/>
        <v>0</v>
      </c>
      <c r="M69" s="231">
        <f t="shared" si="444"/>
        <v>0</v>
      </c>
      <c r="N69" s="231">
        <f t="shared" ref="N69:O69" si="466">SUM(N70:N73)</f>
        <v>0</v>
      </c>
      <c r="O69" s="231">
        <f t="shared" si="466"/>
        <v>0</v>
      </c>
      <c r="P69" s="231">
        <f t="shared" si="446"/>
        <v>0</v>
      </c>
      <c r="Q69" s="231">
        <f t="shared" ref="Q69:R69" si="467">SUM(Q70:Q73)</f>
        <v>0</v>
      </c>
      <c r="R69" s="231">
        <f t="shared" si="467"/>
        <v>0</v>
      </c>
      <c r="S69" s="231">
        <f t="shared" si="448"/>
        <v>0</v>
      </c>
      <c r="T69" s="231">
        <f t="shared" ref="T69:U69" si="468">SUM(T70:T73)</f>
        <v>0</v>
      </c>
      <c r="U69" s="231">
        <f t="shared" si="468"/>
        <v>0</v>
      </c>
      <c r="V69" s="231">
        <f t="shared" si="450"/>
        <v>0</v>
      </c>
      <c r="W69" s="231">
        <f t="shared" ref="W69:X69" si="469">SUM(W70:W73)</f>
        <v>0</v>
      </c>
      <c r="X69" s="231">
        <f t="shared" si="469"/>
        <v>0</v>
      </c>
      <c r="Y69" s="231">
        <f t="shared" si="452"/>
        <v>0</v>
      </c>
      <c r="Z69" s="231">
        <f t="shared" ref="Z69:AA69" si="470">SUM(Z70:Z73)</f>
        <v>0</v>
      </c>
      <c r="AA69" s="231">
        <f t="shared" si="470"/>
        <v>0</v>
      </c>
      <c r="AB69" s="231">
        <f t="shared" si="454"/>
        <v>0</v>
      </c>
      <c r="AC69" s="231">
        <f t="shared" ref="AC69:AD69" si="471">SUM(AC70:AC73)</f>
        <v>0</v>
      </c>
      <c r="AD69" s="231">
        <f t="shared" si="471"/>
        <v>0</v>
      </c>
      <c r="AE69" s="231">
        <f t="shared" si="456"/>
        <v>0</v>
      </c>
      <c r="AF69" s="231">
        <f t="shared" ref="AF69:AG69" si="472">SUM(AF70:AF73)</f>
        <v>0</v>
      </c>
      <c r="AG69" s="231">
        <f t="shared" si="472"/>
        <v>0</v>
      </c>
      <c r="AH69" s="231">
        <f t="shared" si="458"/>
        <v>0</v>
      </c>
      <c r="AI69" s="231">
        <f t="shared" ref="AI69:AJ69" si="473">SUM(AI70:AI73)</f>
        <v>0</v>
      </c>
      <c r="AJ69" s="231">
        <f t="shared" si="473"/>
        <v>0</v>
      </c>
      <c r="AK69" s="231">
        <f t="shared" si="460"/>
        <v>0</v>
      </c>
      <c r="AL69" s="231">
        <f t="shared" ref="AL69:AM69" si="474">SUM(AL70:AL73)</f>
        <v>0</v>
      </c>
      <c r="AM69" s="231">
        <f t="shared" si="474"/>
        <v>0</v>
      </c>
      <c r="AN69" s="231">
        <f t="shared" si="462"/>
        <v>0</v>
      </c>
      <c r="AO69" s="231">
        <f t="shared" ref="AO69:AP69" si="475">SUM(AO70:AO73)</f>
        <v>0</v>
      </c>
      <c r="AP69" s="231">
        <f t="shared" si="475"/>
        <v>0</v>
      </c>
      <c r="AQ69" s="231">
        <f t="shared" si="464"/>
        <v>0</v>
      </c>
      <c r="AR69" s="371"/>
    </row>
    <row r="70" spans="1:44" ht="36.75" customHeight="1">
      <c r="A70" s="349"/>
      <c r="B70" s="388"/>
      <c r="C70" s="337"/>
      <c r="D70" s="138" t="s">
        <v>37</v>
      </c>
      <c r="E70" s="230">
        <f t="shared" si="373"/>
        <v>0</v>
      </c>
      <c r="F70" s="230">
        <f t="shared" si="373"/>
        <v>0</v>
      </c>
      <c r="G70" s="230">
        <f t="shared" si="396"/>
        <v>0</v>
      </c>
      <c r="H70" s="230"/>
      <c r="I70" s="230"/>
      <c r="J70" s="230">
        <f t="shared" si="397"/>
        <v>0</v>
      </c>
      <c r="K70" s="230"/>
      <c r="L70" s="230"/>
      <c r="M70" s="230">
        <f t="shared" si="444"/>
        <v>0</v>
      </c>
      <c r="N70" s="230"/>
      <c r="O70" s="230"/>
      <c r="P70" s="230">
        <f t="shared" si="446"/>
        <v>0</v>
      </c>
      <c r="Q70" s="230"/>
      <c r="R70" s="230"/>
      <c r="S70" s="230">
        <f t="shared" si="448"/>
        <v>0</v>
      </c>
      <c r="T70" s="230"/>
      <c r="U70" s="230"/>
      <c r="V70" s="230">
        <f t="shared" si="450"/>
        <v>0</v>
      </c>
      <c r="W70" s="230"/>
      <c r="X70" s="230"/>
      <c r="Y70" s="230">
        <f t="shared" si="452"/>
        <v>0</v>
      </c>
      <c r="Z70" s="230"/>
      <c r="AA70" s="230"/>
      <c r="AB70" s="230">
        <f t="shared" si="454"/>
        <v>0</v>
      </c>
      <c r="AC70" s="230"/>
      <c r="AD70" s="230"/>
      <c r="AE70" s="230">
        <f t="shared" si="456"/>
        <v>0</v>
      </c>
      <c r="AF70" s="230"/>
      <c r="AG70" s="230"/>
      <c r="AH70" s="230">
        <f t="shared" si="458"/>
        <v>0</v>
      </c>
      <c r="AI70" s="230"/>
      <c r="AJ70" s="230"/>
      <c r="AK70" s="230">
        <f t="shared" si="460"/>
        <v>0</v>
      </c>
      <c r="AL70" s="230"/>
      <c r="AM70" s="230"/>
      <c r="AN70" s="230">
        <f t="shared" si="462"/>
        <v>0</v>
      </c>
      <c r="AO70" s="230"/>
      <c r="AP70" s="230"/>
      <c r="AQ70" s="230">
        <f t="shared" si="464"/>
        <v>0</v>
      </c>
      <c r="AR70" s="372"/>
    </row>
    <row r="71" spans="1:44" ht="51" customHeight="1">
      <c r="A71" s="349"/>
      <c r="B71" s="388"/>
      <c r="C71" s="337"/>
      <c r="D71" s="138" t="s">
        <v>2</v>
      </c>
      <c r="E71" s="230">
        <f t="shared" si="373"/>
        <v>0</v>
      </c>
      <c r="F71" s="230">
        <f t="shared" si="373"/>
        <v>0</v>
      </c>
      <c r="G71" s="230">
        <f t="shared" si="396"/>
        <v>0</v>
      </c>
      <c r="H71" s="230"/>
      <c r="I71" s="230"/>
      <c r="J71" s="230">
        <f t="shared" si="397"/>
        <v>0</v>
      </c>
      <c r="K71" s="230"/>
      <c r="L71" s="230"/>
      <c r="M71" s="230">
        <f t="shared" si="444"/>
        <v>0</v>
      </c>
      <c r="N71" s="230"/>
      <c r="O71" s="230"/>
      <c r="P71" s="230">
        <f t="shared" si="446"/>
        <v>0</v>
      </c>
      <c r="Q71" s="230"/>
      <c r="R71" s="230"/>
      <c r="S71" s="230">
        <f t="shared" si="448"/>
        <v>0</v>
      </c>
      <c r="T71" s="230"/>
      <c r="U71" s="230"/>
      <c r="V71" s="230">
        <f t="shared" si="450"/>
        <v>0</v>
      </c>
      <c r="W71" s="230"/>
      <c r="X71" s="230"/>
      <c r="Y71" s="230">
        <f t="shared" si="452"/>
        <v>0</v>
      </c>
      <c r="Z71" s="230"/>
      <c r="AA71" s="230"/>
      <c r="AB71" s="230">
        <f t="shared" si="454"/>
        <v>0</v>
      </c>
      <c r="AC71" s="230"/>
      <c r="AD71" s="230"/>
      <c r="AE71" s="230">
        <f t="shared" si="456"/>
        <v>0</v>
      </c>
      <c r="AF71" s="230"/>
      <c r="AG71" s="230"/>
      <c r="AH71" s="230">
        <f t="shared" si="458"/>
        <v>0</v>
      </c>
      <c r="AI71" s="230"/>
      <c r="AJ71" s="230"/>
      <c r="AK71" s="230">
        <f t="shared" si="460"/>
        <v>0</v>
      </c>
      <c r="AL71" s="230"/>
      <c r="AM71" s="230"/>
      <c r="AN71" s="230">
        <f t="shared" si="462"/>
        <v>0</v>
      </c>
      <c r="AO71" s="230"/>
      <c r="AP71" s="230"/>
      <c r="AQ71" s="230">
        <f t="shared" si="464"/>
        <v>0</v>
      </c>
      <c r="AR71" s="372"/>
    </row>
    <row r="72" spans="1:44" ht="22.5" customHeight="1">
      <c r="A72" s="349"/>
      <c r="B72" s="388"/>
      <c r="C72" s="337"/>
      <c r="D72" s="204" t="s">
        <v>43</v>
      </c>
      <c r="E72" s="230">
        <f t="shared" si="373"/>
        <v>0</v>
      </c>
      <c r="F72" s="230">
        <f t="shared" si="373"/>
        <v>0</v>
      </c>
      <c r="G72" s="230">
        <f t="shared" si="396"/>
        <v>0</v>
      </c>
      <c r="H72" s="230"/>
      <c r="I72" s="230"/>
      <c r="J72" s="230">
        <f t="shared" si="397"/>
        <v>0</v>
      </c>
      <c r="K72" s="230"/>
      <c r="L72" s="230"/>
      <c r="M72" s="230">
        <f t="shared" si="444"/>
        <v>0</v>
      </c>
      <c r="N72" s="230"/>
      <c r="O72" s="230"/>
      <c r="P72" s="230">
        <f t="shared" si="446"/>
        <v>0</v>
      </c>
      <c r="Q72" s="230"/>
      <c r="R72" s="230"/>
      <c r="S72" s="230">
        <f t="shared" si="448"/>
        <v>0</v>
      </c>
      <c r="T72" s="230"/>
      <c r="U72" s="230"/>
      <c r="V72" s="230">
        <f t="shared" si="450"/>
        <v>0</v>
      </c>
      <c r="W72" s="230"/>
      <c r="X72" s="230"/>
      <c r="Y72" s="230">
        <f t="shared" si="452"/>
        <v>0</v>
      </c>
      <c r="Z72" s="230"/>
      <c r="AA72" s="230"/>
      <c r="AB72" s="230">
        <f t="shared" si="454"/>
        <v>0</v>
      </c>
      <c r="AC72" s="230"/>
      <c r="AD72" s="230"/>
      <c r="AE72" s="230">
        <f t="shared" si="456"/>
        <v>0</v>
      </c>
      <c r="AF72" s="230"/>
      <c r="AG72" s="230"/>
      <c r="AH72" s="230">
        <f t="shared" si="458"/>
        <v>0</v>
      </c>
      <c r="AI72" s="230"/>
      <c r="AJ72" s="230"/>
      <c r="AK72" s="230">
        <f t="shared" si="460"/>
        <v>0</v>
      </c>
      <c r="AL72" s="230"/>
      <c r="AM72" s="230"/>
      <c r="AN72" s="230">
        <f t="shared" si="462"/>
        <v>0</v>
      </c>
      <c r="AO72" s="230"/>
      <c r="AP72" s="230"/>
      <c r="AQ72" s="230">
        <f t="shared" si="464"/>
        <v>0</v>
      </c>
      <c r="AR72" s="372"/>
    </row>
    <row r="73" spans="1:44" ht="31.5" customHeight="1">
      <c r="A73" s="349"/>
      <c r="B73" s="388"/>
      <c r="C73" s="337"/>
      <c r="D73" s="201" t="s">
        <v>263</v>
      </c>
      <c r="E73" s="230">
        <f t="shared" si="373"/>
        <v>0</v>
      </c>
      <c r="F73" s="230">
        <f t="shared" si="373"/>
        <v>0</v>
      </c>
      <c r="G73" s="230">
        <f t="shared" si="396"/>
        <v>0</v>
      </c>
      <c r="H73" s="230"/>
      <c r="I73" s="230"/>
      <c r="J73" s="230">
        <f t="shared" si="397"/>
        <v>0</v>
      </c>
      <c r="K73" s="230"/>
      <c r="L73" s="230"/>
      <c r="M73" s="230">
        <f t="shared" si="444"/>
        <v>0</v>
      </c>
      <c r="N73" s="230"/>
      <c r="O73" s="230"/>
      <c r="P73" s="230">
        <f t="shared" si="446"/>
        <v>0</v>
      </c>
      <c r="Q73" s="230"/>
      <c r="R73" s="230"/>
      <c r="S73" s="230">
        <f t="shared" si="448"/>
        <v>0</v>
      </c>
      <c r="T73" s="230"/>
      <c r="U73" s="230"/>
      <c r="V73" s="230">
        <f t="shared" si="450"/>
        <v>0</v>
      </c>
      <c r="W73" s="230"/>
      <c r="X73" s="230"/>
      <c r="Y73" s="230">
        <f t="shared" si="452"/>
        <v>0</v>
      </c>
      <c r="Z73" s="230"/>
      <c r="AA73" s="230"/>
      <c r="AB73" s="230">
        <f t="shared" si="454"/>
        <v>0</v>
      </c>
      <c r="AC73" s="230"/>
      <c r="AD73" s="230"/>
      <c r="AE73" s="230">
        <f t="shared" si="456"/>
        <v>0</v>
      </c>
      <c r="AF73" s="230"/>
      <c r="AG73" s="230"/>
      <c r="AH73" s="230">
        <f t="shared" si="458"/>
        <v>0</v>
      </c>
      <c r="AI73" s="230"/>
      <c r="AJ73" s="230"/>
      <c r="AK73" s="230">
        <f t="shared" si="460"/>
        <v>0</v>
      </c>
      <c r="AL73" s="230"/>
      <c r="AM73" s="230"/>
      <c r="AN73" s="230">
        <f t="shared" si="462"/>
        <v>0</v>
      </c>
      <c r="AO73" s="230"/>
      <c r="AP73" s="230"/>
      <c r="AQ73" s="230">
        <f t="shared" si="464"/>
        <v>0</v>
      </c>
      <c r="AR73" s="372"/>
    </row>
    <row r="74" spans="1:44" ht="22.15" customHeight="1">
      <c r="A74" s="315" t="s">
        <v>8</v>
      </c>
      <c r="B74" s="322" t="s">
        <v>353</v>
      </c>
      <c r="C74" s="321" t="s">
        <v>354</v>
      </c>
      <c r="D74" s="213" t="s">
        <v>41</v>
      </c>
      <c r="E74" s="231">
        <f t="shared" si="373"/>
        <v>0</v>
      </c>
      <c r="F74" s="231">
        <f t="shared" si="373"/>
        <v>0</v>
      </c>
      <c r="G74" s="231">
        <f t="shared" si="396"/>
        <v>0</v>
      </c>
      <c r="H74" s="231">
        <f>SUM(H75:H78)</f>
        <v>0</v>
      </c>
      <c r="I74" s="231">
        <f>SUM(I75:I78)</f>
        <v>0</v>
      </c>
      <c r="J74" s="231">
        <f t="shared" si="397"/>
        <v>0</v>
      </c>
      <c r="K74" s="231">
        <f t="shared" ref="K74:L74" si="476">SUM(K75:K78)</f>
        <v>0</v>
      </c>
      <c r="L74" s="231">
        <f t="shared" si="476"/>
        <v>0</v>
      </c>
      <c r="M74" s="231">
        <f t="shared" si="444"/>
        <v>0</v>
      </c>
      <c r="N74" s="231">
        <f t="shared" ref="N74:O74" si="477">SUM(N75:N78)</f>
        <v>0</v>
      </c>
      <c r="O74" s="231">
        <f t="shared" si="477"/>
        <v>0</v>
      </c>
      <c r="P74" s="231">
        <f t="shared" si="446"/>
        <v>0</v>
      </c>
      <c r="Q74" s="231">
        <f t="shared" ref="Q74:R74" si="478">SUM(Q75:Q78)</f>
        <v>0</v>
      </c>
      <c r="R74" s="231">
        <f t="shared" si="478"/>
        <v>0</v>
      </c>
      <c r="S74" s="231">
        <f t="shared" si="448"/>
        <v>0</v>
      </c>
      <c r="T74" s="231">
        <f t="shared" ref="T74:U74" si="479">SUM(T75:T78)</f>
        <v>0</v>
      </c>
      <c r="U74" s="231">
        <f t="shared" si="479"/>
        <v>0</v>
      </c>
      <c r="V74" s="231">
        <f t="shared" si="450"/>
        <v>0</v>
      </c>
      <c r="W74" s="231">
        <f t="shared" ref="W74:X74" si="480">SUM(W75:W78)</f>
        <v>0</v>
      </c>
      <c r="X74" s="231">
        <f t="shared" si="480"/>
        <v>0</v>
      </c>
      <c r="Y74" s="231">
        <f t="shared" si="452"/>
        <v>0</v>
      </c>
      <c r="Z74" s="231">
        <f t="shared" ref="Z74:AA74" si="481">SUM(Z75:Z78)</f>
        <v>0</v>
      </c>
      <c r="AA74" s="231">
        <f t="shared" si="481"/>
        <v>0</v>
      </c>
      <c r="AB74" s="231">
        <f t="shared" si="454"/>
        <v>0</v>
      </c>
      <c r="AC74" s="231">
        <f t="shared" ref="AC74:AD74" si="482">SUM(AC75:AC78)</f>
        <v>0</v>
      </c>
      <c r="AD74" s="231">
        <f t="shared" si="482"/>
        <v>0</v>
      </c>
      <c r="AE74" s="231">
        <f t="shared" si="456"/>
        <v>0</v>
      </c>
      <c r="AF74" s="231">
        <f t="shared" ref="AF74:AG74" si="483">SUM(AF75:AF78)</f>
        <v>0</v>
      </c>
      <c r="AG74" s="231">
        <f t="shared" si="483"/>
        <v>0</v>
      </c>
      <c r="AH74" s="231">
        <f t="shared" si="458"/>
        <v>0</v>
      </c>
      <c r="AI74" s="231">
        <f t="shared" ref="AI74:AJ74" si="484">SUM(AI75:AI78)</f>
        <v>0</v>
      </c>
      <c r="AJ74" s="231">
        <f t="shared" si="484"/>
        <v>0</v>
      </c>
      <c r="AK74" s="231">
        <f t="shared" si="460"/>
        <v>0</v>
      </c>
      <c r="AL74" s="231">
        <f t="shared" ref="AL74:AM74" si="485">SUM(AL75:AL78)</f>
        <v>0</v>
      </c>
      <c r="AM74" s="231">
        <f t="shared" si="485"/>
        <v>0</v>
      </c>
      <c r="AN74" s="231">
        <f t="shared" si="462"/>
        <v>0</v>
      </c>
      <c r="AO74" s="231">
        <f t="shared" ref="AO74:AP74" si="486">SUM(AO75:AO78)</f>
        <v>0</v>
      </c>
      <c r="AP74" s="231">
        <f t="shared" si="486"/>
        <v>0</v>
      </c>
      <c r="AQ74" s="231">
        <f t="shared" si="464"/>
        <v>0</v>
      </c>
      <c r="AR74" s="371"/>
    </row>
    <row r="75" spans="1:44" ht="42.75" customHeight="1">
      <c r="A75" s="315"/>
      <c r="B75" s="322"/>
      <c r="C75" s="321"/>
      <c r="D75" s="138" t="s">
        <v>37</v>
      </c>
      <c r="E75" s="230">
        <f t="shared" si="373"/>
        <v>0</v>
      </c>
      <c r="F75" s="230">
        <f t="shared" si="373"/>
        <v>0</v>
      </c>
      <c r="G75" s="230">
        <f t="shared" si="396"/>
        <v>0</v>
      </c>
      <c r="H75" s="230"/>
      <c r="I75" s="230"/>
      <c r="J75" s="230">
        <f t="shared" si="397"/>
        <v>0</v>
      </c>
      <c r="K75" s="230"/>
      <c r="L75" s="230"/>
      <c r="M75" s="230">
        <f t="shared" si="444"/>
        <v>0</v>
      </c>
      <c r="N75" s="230"/>
      <c r="O75" s="230"/>
      <c r="P75" s="230">
        <f t="shared" si="446"/>
        <v>0</v>
      </c>
      <c r="Q75" s="230"/>
      <c r="R75" s="230"/>
      <c r="S75" s="230">
        <f t="shared" si="448"/>
        <v>0</v>
      </c>
      <c r="T75" s="230"/>
      <c r="U75" s="230"/>
      <c r="V75" s="230">
        <f t="shared" si="450"/>
        <v>0</v>
      </c>
      <c r="W75" s="230"/>
      <c r="X75" s="230"/>
      <c r="Y75" s="230">
        <f t="shared" si="452"/>
        <v>0</v>
      </c>
      <c r="Z75" s="230"/>
      <c r="AA75" s="230"/>
      <c r="AB75" s="230">
        <f t="shared" si="454"/>
        <v>0</v>
      </c>
      <c r="AC75" s="230"/>
      <c r="AD75" s="230"/>
      <c r="AE75" s="230">
        <f t="shared" si="456"/>
        <v>0</v>
      </c>
      <c r="AF75" s="230"/>
      <c r="AG75" s="230"/>
      <c r="AH75" s="230">
        <f t="shared" si="458"/>
        <v>0</v>
      </c>
      <c r="AI75" s="230"/>
      <c r="AJ75" s="230"/>
      <c r="AK75" s="230">
        <f t="shared" si="460"/>
        <v>0</v>
      </c>
      <c r="AL75" s="230"/>
      <c r="AM75" s="230"/>
      <c r="AN75" s="230">
        <f t="shared" si="462"/>
        <v>0</v>
      </c>
      <c r="AO75" s="230"/>
      <c r="AP75" s="230"/>
      <c r="AQ75" s="230">
        <f t="shared" si="464"/>
        <v>0</v>
      </c>
      <c r="AR75" s="372"/>
    </row>
    <row r="76" spans="1:44" ht="51.75" customHeight="1">
      <c r="A76" s="315"/>
      <c r="B76" s="322"/>
      <c r="C76" s="321"/>
      <c r="D76" s="138" t="s">
        <v>2</v>
      </c>
      <c r="E76" s="230">
        <f t="shared" si="373"/>
        <v>0</v>
      </c>
      <c r="F76" s="230">
        <f t="shared" si="373"/>
        <v>0</v>
      </c>
      <c r="G76" s="230">
        <f t="shared" si="396"/>
        <v>0</v>
      </c>
      <c r="H76" s="230"/>
      <c r="I76" s="230"/>
      <c r="J76" s="230">
        <f t="shared" si="397"/>
        <v>0</v>
      </c>
      <c r="K76" s="230"/>
      <c r="L76" s="230"/>
      <c r="M76" s="230">
        <f t="shared" si="444"/>
        <v>0</v>
      </c>
      <c r="N76" s="230"/>
      <c r="O76" s="230"/>
      <c r="P76" s="230">
        <f t="shared" si="446"/>
        <v>0</v>
      </c>
      <c r="Q76" s="230"/>
      <c r="R76" s="230"/>
      <c r="S76" s="230">
        <f t="shared" si="448"/>
        <v>0</v>
      </c>
      <c r="T76" s="230"/>
      <c r="U76" s="230"/>
      <c r="V76" s="230">
        <f t="shared" si="450"/>
        <v>0</v>
      </c>
      <c r="W76" s="230"/>
      <c r="X76" s="230"/>
      <c r="Y76" s="230">
        <f t="shared" si="452"/>
        <v>0</v>
      </c>
      <c r="Z76" s="230"/>
      <c r="AA76" s="230"/>
      <c r="AB76" s="230">
        <f t="shared" si="454"/>
        <v>0</v>
      </c>
      <c r="AC76" s="230"/>
      <c r="AD76" s="230"/>
      <c r="AE76" s="230">
        <f t="shared" si="456"/>
        <v>0</v>
      </c>
      <c r="AF76" s="230"/>
      <c r="AG76" s="230"/>
      <c r="AH76" s="230">
        <f t="shared" si="458"/>
        <v>0</v>
      </c>
      <c r="AI76" s="230"/>
      <c r="AJ76" s="230"/>
      <c r="AK76" s="230">
        <f t="shared" si="460"/>
        <v>0</v>
      </c>
      <c r="AL76" s="230"/>
      <c r="AM76" s="230"/>
      <c r="AN76" s="230">
        <f t="shared" si="462"/>
        <v>0</v>
      </c>
      <c r="AO76" s="230"/>
      <c r="AP76" s="230"/>
      <c r="AQ76" s="230">
        <f t="shared" si="464"/>
        <v>0</v>
      </c>
      <c r="AR76" s="372"/>
    </row>
    <row r="77" spans="1:44" ht="21.75" customHeight="1">
      <c r="A77" s="315"/>
      <c r="B77" s="322"/>
      <c r="C77" s="321"/>
      <c r="D77" s="204" t="s">
        <v>43</v>
      </c>
      <c r="E77" s="230">
        <f t="shared" si="373"/>
        <v>0</v>
      </c>
      <c r="F77" s="230">
        <f t="shared" si="373"/>
        <v>0</v>
      </c>
      <c r="G77" s="230">
        <f t="shared" si="396"/>
        <v>0</v>
      </c>
      <c r="H77" s="230"/>
      <c r="I77" s="230"/>
      <c r="J77" s="230">
        <f t="shared" si="397"/>
        <v>0</v>
      </c>
      <c r="K77" s="230"/>
      <c r="L77" s="230"/>
      <c r="M77" s="230">
        <f t="shared" si="444"/>
        <v>0</v>
      </c>
      <c r="N77" s="230"/>
      <c r="O77" s="230"/>
      <c r="P77" s="230">
        <f t="shared" si="446"/>
        <v>0</v>
      </c>
      <c r="Q77" s="230"/>
      <c r="R77" s="230"/>
      <c r="S77" s="230">
        <f t="shared" si="448"/>
        <v>0</v>
      </c>
      <c r="T77" s="230"/>
      <c r="U77" s="230"/>
      <c r="V77" s="230">
        <f t="shared" si="450"/>
        <v>0</v>
      </c>
      <c r="W77" s="230"/>
      <c r="X77" s="230"/>
      <c r="Y77" s="230">
        <f t="shared" si="452"/>
        <v>0</v>
      </c>
      <c r="Z77" s="230"/>
      <c r="AA77" s="230"/>
      <c r="AB77" s="230">
        <f t="shared" si="454"/>
        <v>0</v>
      </c>
      <c r="AC77" s="230"/>
      <c r="AD77" s="230"/>
      <c r="AE77" s="230">
        <f t="shared" si="456"/>
        <v>0</v>
      </c>
      <c r="AF77" s="230"/>
      <c r="AG77" s="230"/>
      <c r="AH77" s="230">
        <f t="shared" si="458"/>
        <v>0</v>
      </c>
      <c r="AI77" s="230"/>
      <c r="AJ77" s="230"/>
      <c r="AK77" s="230">
        <f t="shared" si="460"/>
        <v>0</v>
      </c>
      <c r="AL77" s="230"/>
      <c r="AM77" s="230"/>
      <c r="AN77" s="230">
        <f t="shared" si="462"/>
        <v>0</v>
      </c>
      <c r="AO77" s="230"/>
      <c r="AP77" s="230"/>
      <c r="AQ77" s="230">
        <f t="shared" si="464"/>
        <v>0</v>
      </c>
      <c r="AR77" s="372"/>
    </row>
    <row r="78" spans="1:44" ht="30" customHeight="1">
      <c r="A78" s="315"/>
      <c r="B78" s="322"/>
      <c r="C78" s="321"/>
      <c r="D78" s="201" t="s">
        <v>263</v>
      </c>
      <c r="E78" s="230">
        <f t="shared" si="373"/>
        <v>0</v>
      </c>
      <c r="F78" s="230">
        <f t="shared" si="373"/>
        <v>0</v>
      </c>
      <c r="G78" s="230">
        <f t="shared" si="396"/>
        <v>0</v>
      </c>
      <c r="H78" s="230"/>
      <c r="I78" s="230"/>
      <c r="J78" s="230">
        <f t="shared" si="397"/>
        <v>0</v>
      </c>
      <c r="K78" s="230"/>
      <c r="L78" s="230"/>
      <c r="M78" s="230">
        <f t="shared" si="444"/>
        <v>0</v>
      </c>
      <c r="N78" s="230"/>
      <c r="O78" s="230"/>
      <c r="P78" s="230">
        <f t="shared" si="446"/>
        <v>0</v>
      </c>
      <c r="Q78" s="230"/>
      <c r="R78" s="230"/>
      <c r="S78" s="230">
        <f t="shared" si="448"/>
        <v>0</v>
      </c>
      <c r="T78" s="230"/>
      <c r="U78" s="230"/>
      <c r="V78" s="230">
        <f t="shared" si="450"/>
        <v>0</v>
      </c>
      <c r="W78" s="230"/>
      <c r="X78" s="230"/>
      <c r="Y78" s="230">
        <f t="shared" si="452"/>
        <v>0</v>
      </c>
      <c r="Z78" s="230"/>
      <c r="AA78" s="230"/>
      <c r="AB78" s="230">
        <f t="shared" si="454"/>
        <v>0</v>
      </c>
      <c r="AC78" s="230"/>
      <c r="AD78" s="230"/>
      <c r="AE78" s="230">
        <f t="shared" si="456"/>
        <v>0</v>
      </c>
      <c r="AF78" s="230"/>
      <c r="AG78" s="230"/>
      <c r="AH78" s="230">
        <f t="shared" si="458"/>
        <v>0</v>
      </c>
      <c r="AI78" s="230"/>
      <c r="AJ78" s="230"/>
      <c r="AK78" s="230">
        <f t="shared" si="460"/>
        <v>0</v>
      </c>
      <c r="AL78" s="230"/>
      <c r="AM78" s="230"/>
      <c r="AN78" s="230">
        <f t="shared" si="462"/>
        <v>0</v>
      </c>
      <c r="AO78" s="230"/>
      <c r="AP78" s="230"/>
      <c r="AQ78" s="230">
        <f t="shared" si="464"/>
        <v>0</v>
      </c>
      <c r="AR78" s="372"/>
    </row>
    <row r="79" spans="1:44" s="96" customFormat="1" ht="21" customHeight="1">
      <c r="A79" s="301" t="s">
        <v>265</v>
      </c>
      <c r="B79" s="302"/>
      <c r="C79" s="303"/>
      <c r="D79" s="229" t="s">
        <v>41</v>
      </c>
      <c r="E79" s="231">
        <f t="shared" si="373"/>
        <v>17370.5</v>
      </c>
      <c r="F79" s="231">
        <f t="shared" si="373"/>
        <v>0</v>
      </c>
      <c r="G79" s="231">
        <f t="shared" si="396"/>
        <v>0</v>
      </c>
      <c r="H79" s="231">
        <f t="shared" ref="H79:I79" si="487">SUM(H80:H83)</f>
        <v>0</v>
      </c>
      <c r="I79" s="231">
        <f t="shared" si="487"/>
        <v>0</v>
      </c>
      <c r="J79" s="231">
        <f t="shared" si="397"/>
        <v>0</v>
      </c>
      <c r="K79" s="231">
        <f t="shared" ref="K79:L79" si="488">SUM(K80:K83)</f>
        <v>0</v>
      </c>
      <c r="L79" s="231">
        <f t="shared" si="488"/>
        <v>0</v>
      </c>
      <c r="M79" s="231">
        <f t="shared" ref="M79:M83" si="489">IF(L79,L79/K79*100,0)</f>
        <v>0</v>
      </c>
      <c r="N79" s="231">
        <f t="shared" ref="N79:O79" si="490">SUM(N80:N83)</f>
        <v>0</v>
      </c>
      <c r="O79" s="231">
        <f t="shared" si="490"/>
        <v>0</v>
      </c>
      <c r="P79" s="231">
        <f t="shared" ref="P79:P83" si="491">IF(O79,O79/N79*100,0)</f>
        <v>0</v>
      </c>
      <c r="Q79" s="231">
        <f t="shared" ref="Q79:R79" si="492">SUM(Q80:Q83)</f>
        <v>0</v>
      </c>
      <c r="R79" s="231">
        <f t="shared" si="492"/>
        <v>0</v>
      </c>
      <c r="S79" s="231">
        <f t="shared" ref="S79:S83" si="493">IF(R79,R79/Q79*100,0)</f>
        <v>0</v>
      </c>
      <c r="T79" s="231">
        <f t="shared" ref="T79:U79" si="494">SUM(T80:T83)</f>
        <v>0</v>
      </c>
      <c r="U79" s="231">
        <f t="shared" si="494"/>
        <v>0</v>
      </c>
      <c r="V79" s="231">
        <f t="shared" ref="V79:V83" si="495">IF(U79,U79/T79*100,0)</f>
        <v>0</v>
      </c>
      <c r="W79" s="231">
        <f t="shared" ref="W79:X79" si="496">SUM(W80:W83)</f>
        <v>0</v>
      </c>
      <c r="X79" s="231">
        <f t="shared" si="496"/>
        <v>0</v>
      </c>
      <c r="Y79" s="231">
        <f t="shared" ref="Y79:Y83" si="497">IF(X79,X79/W79*100,0)</f>
        <v>0</v>
      </c>
      <c r="Z79" s="231">
        <f t="shared" ref="Z79:AA79" si="498">SUM(Z80:Z83)</f>
        <v>0</v>
      </c>
      <c r="AA79" s="231">
        <f t="shared" si="498"/>
        <v>0</v>
      </c>
      <c r="AB79" s="231">
        <f t="shared" ref="AB79:AB83" si="499">IF(AA79,AA79/Z79*100,0)</f>
        <v>0</v>
      </c>
      <c r="AC79" s="231">
        <f t="shared" ref="AC79:AD79" si="500">SUM(AC80:AC83)</f>
        <v>0</v>
      </c>
      <c r="AD79" s="231">
        <f t="shared" si="500"/>
        <v>0</v>
      </c>
      <c r="AE79" s="231">
        <f t="shared" ref="AE79:AE83" si="501">IF(AD79,AD79/AC79*100,0)</f>
        <v>0</v>
      </c>
      <c r="AF79" s="231">
        <f t="shared" ref="AF79:AG79" si="502">SUM(AF80:AF83)</f>
        <v>0</v>
      </c>
      <c r="AG79" s="231">
        <f t="shared" si="502"/>
        <v>0</v>
      </c>
      <c r="AH79" s="231">
        <f t="shared" ref="AH79:AH83" si="503">IF(AG79,AG79/AF79*100,0)</f>
        <v>0</v>
      </c>
      <c r="AI79" s="231">
        <f t="shared" ref="AI79:AJ79" si="504">SUM(AI80:AI83)</f>
        <v>0</v>
      </c>
      <c r="AJ79" s="231">
        <f t="shared" si="504"/>
        <v>0</v>
      </c>
      <c r="AK79" s="231">
        <f t="shared" ref="AK79:AK83" si="505">IF(AJ79,AJ79/AI79*100,0)</f>
        <v>0</v>
      </c>
      <c r="AL79" s="231">
        <f t="shared" ref="AL79:AM79" si="506">SUM(AL80:AL83)</f>
        <v>0</v>
      </c>
      <c r="AM79" s="231">
        <f t="shared" si="506"/>
        <v>0</v>
      </c>
      <c r="AN79" s="231">
        <f t="shared" ref="AN79:AN83" si="507">IF(AM79,AM79/AL79*100,0)</f>
        <v>0</v>
      </c>
      <c r="AO79" s="231">
        <f t="shared" ref="AO79:AP79" si="508">SUM(AO80:AO83)</f>
        <v>17370.5</v>
      </c>
      <c r="AP79" s="231">
        <f t="shared" si="508"/>
        <v>0</v>
      </c>
      <c r="AQ79" s="231">
        <f t="shared" ref="AQ79:AQ83" si="509">IF(AP79,AP79/AO79*100,0)</f>
        <v>0</v>
      </c>
      <c r="AR79" s="319"/>
    </row>
    <row r="80" spans="1:44" ht="31.5">
      <c r="A80" s="304"/>
      <c r="B80" s="305"/>
      <c r="C80" s="306"/>
      <c r="D80" s="138" t="s">
        <v>37</v>
      </c>
      <c r="E80" s="230">
        <f t="shared" si="373"/>
        <v>7035</v>
      </c>
      <c r="F80" s="230">
        <f t="shared" si="373"/>
        <v>0</v>
      </c>
      <c r="G80" s="230">
        <f t="shared" si="396"/>
        <v>0</v>
      </c>
      <c r="H80" s="230">
        <f>H75+H70+H60</f>
        <v>0</v>
      </c>
      <c r="I80" s="230">
        <f>I75+I70+I60</f>
        <v>0</v>
      </c>
      <c r="J80" s="230">
        <f t="shared" si="397"/>
        <v>0</v>
      </c>
      <c r="K80" s="230">
        <f t="shared" ref="K80:L80" si="510">K75+K70+K60</f>
        <v>0</v>
      </c>
      <c r="L80" s="230">
        <f t="shared" si="510"/>
        <v>0</v>
      </c>
      <c r="M80" s="230">
        <f t="shared" si="489"/>
        <v>0</v>
      </c>
      <c r="N80" s="230">
        <f t="shared" ref="N80:O80" si="511">N75+N70+N60</f>
        <v>0</v>
      </c>
      <c r="O80" s="230">
        <f t="shared" si="511"/>
        <v>0</v>
      </c>
      <c r="P80" s="230">
        <f t="shared" si="491"/>
        <v>0</v>
      </c>
      <c r="Q80" s="230">
        <f t="shared" ref="Q80:R80" si="512">Q75+Q70+Q60</f>
        <v>0</v>
      </c>
      <c r="R80" s="230">
        <f t="shared" si="512"/>
        <v>0</v>
      </c>
      <c r="S80" s="230">
        <f t="shared" si="493"/>
        <v>0</v>
      </c>
      <c r="T80" s="230">
        <f t="shared" ref="T80:U80" si="513">T75+T70+T60</f>
        <v>0</v>
      </c>
      <c r="U80" s="230">
        <f t="shared" si="513"/>
        <v>0</v>
      </c>
      <c r="V80" s="230">
        <f t="shared" si="495"/>
        <v>0</v>
      </c>
      <c r="W80" s="230">
        <f t="shared" ref="W80:X80" si="514">W75+W70+W60</f>
        <v>0</v>
      </c>
      <c r="X80" s="230">
        <f t="shared" si="514"/>
        <v>0</v>
      </c>
      <c r="Y80" s="230">
        <f t="shared" si="497"/>
        <v>0</v>
      </c>
      <c r="Z80" s="230">
        <f t="shared" ref="Z80:AA80" si="515">Z75+Z70+Z60</f>
        <v>0</v>
      </c>
      <c r="AA80" s="230">
        <f t="shared" si="515"/>
        <v>0</v>
      </c>
      <c r="AB80" s="230">
        <f t="shared" si="499"/>
        <v>0</v>
      </c>
      <c r="AC80" s="230">
        <f t="shared" ref="AC80:AD80" si="516">AC75+AC70+AC60</f>
        <v>0</v>
      </c>
      <c r="AD80" s="230">
        <f t="shared" si="516"/>
        <v>0</v>
      </c>
      <c r="AE80" s="230">
        <f t="shared" si="501"/>
        <v>0</v>
      </c>
      <c r="AF80" s="230">
        <f t="shared" ref="AF80:AG80" si="517">AF75+AF70+AF60</f>
        <v>0</v>
      </c>
      <c r="AG80" s="230">
        <f t="shared" si="517"/>
        <v>0</v>
      </c>
      <c r="AH80" s="230">
        <f t="shared" si="503"/>
        <v>0</v>
      </c>
      <c r="AI80" s="230">
        <f t="shared" ref="AI80:AJ80" si="518">AI75+AI70+AI60</f>
        <v>0</v>
      </c>
      <c r="AJ80" s="230">
        <f t="shared" si="518"/>
        <v>0</v>
      </c>
      <c r="AK80" s="230">
        <f t="shared" si="505"/>
        <v>0</v>
      </c>
      <c r="AL80" s="230">
        <f t="shared" ref="AL80:AM80" si="519">AL75+AL70+AL60</f>
        <v>0</v>
      </c>
      <c r="AM80" s="230">
        <f t="shared" si="519"/>
        <v>0</v>
      </c>
      <c r="AN80" s="230">
        <f t="shared" si="507"/>
        <v>0</v>
      </c>
      <c r="AO80" s="230">
        <f t="shared" ref="AO80:AP80" si="520">AO75+AO70+AO60</f>
        <v>7035</v>
      </c>
      <c r="AP80" s="230">
        <f t="shared" si="520"/>
        <v>0</v>
      </c>
      <c r="AQ80" s="230">
        <f t="shared" si="509"/>
        <v>0</v>
      </c>
      <c r="AR80" s="320"/>
    </row>
    <row r="81" spans="1:44" ht="54" customHeight="1">
      <c r="A81" s="304"/>
      <c r="B81" s="305"/>
      <c r="C81" s="306"/>
      <c r="D81" s="138" t="s">
        <v>2</v>
      </c>
      <c r="E81" s="230">
        <f t="shared" si="373"/>
        <v>8598.4</v>
      </c>
      <c r="F81" s="230">
        <f t="shared" si="373"/>
        <v>0</v>
      </c>
      <c r="G81" s="230">
        <f t="shared" si="396"/>
        <v>0</v>
      </c>
      <c r="H81" s="230">
        <f t="shared" ref="H81:I83" si="521">H76+H71+H61</f>
        <v>0</v>
      </c>
      <c r="I81" s="230">
        <f t="shared" si="521"/>
        <v>0</v>
      </c>
      <c r="J81" s="230">
        <f t="shared" si="397"/>
        <v>0</v>
      </c>
      <c r="K81" s="230">
        <f t="shared" ref="K81:L81" si="522">K76+K71+K61</f>
        <v>0</v>
      </c>
      <c r="L81" s="230">
        <f t="shared" si="522"/>
        <v>0</v>
      </c>
      <c r="M81" s="230">
        <f t="shared" si="489"/>
        <v>0</v>
      </c>
      <c r="N81" s="230">
        <f t="shared" ref="N81:O81" si="523">N76+N71+N61</f>
        <v>0</v>
      </c>
      <c r="O81" s="230">
        <f t="shared" si="523"/>
        <v>0</v>
      </c>
      <c r="P81" s="230">
        <f t="shared" si="491"/>
        <v>0</v>
      </c>
      <c r="Q81" s="230">
        <f t="shared" ref="Q81:R81" si="524">Q76+Q71+Q61</f>
        <v>0</v>
      </c>
      <c r="R81" s="230">
        <f t="shared" si="524"/>
        <v>0</v>
      </c>
      <c r="S81" s="230">
        <f t="shared" si="493"/>
        <v>0</v>
      </c>
      <c r="T81" s="230">
        <f t="shared" ref="T81:U81" si="525">T76+T71+T61</f>
        <v>0</v>
      </c>
      <c r="U81" s="230">
        <f t="shared" si="525"/>
        <v>0</v>
      </c>
      <c r="V81" s="230">
        <f t="shared" si="495"/>
        <v>0</v>
      </c>
      <c r="W81" s="230">
        <f t="shared" ref="W81:X81" si="526">W76+W71+W61</f>
        <v>0</v>
      </c>
      <c r="X81" s="230">
        <f t="shared" si="526"/>
        <v>0</v>
      </c>
      <c r="Y81" s="230">
        <f t="shared" si="497"/>
        <v>0</v>
      </c>
      <c r="Z81" s="230">
        <f t="shared" ref="Z81:AA81" si="527">Z76+Z71+Z61</f>
        <v>0</v>
      </c>
      <c r="AA81" s="230">
        <f t="shared" si="527"/>
        <v>0</v>
      </c>
      <c r="AB81" s="230">
        <f t="shared" si="499"/>
        <v>0</v>
      </c>
      <c r="AC81" s="230">
        <f t="shared" ref="AC81:AD81" si="528">AC76+AC71+AC61</f>
        <v>0</v>
      </c>
      <c r="AD81" s="230">
        <f t="shared" si="528"/>
        <v>0</v>
      </c>
      <c r="AE81" s="230">
        <f t="shared" si="501"/>
        <v>0</v>
      </c>
      <c r="AF81" s="230">
        <f t="shared" ref="AF81:AG81" si="529">AF76+AF71+AF61</f>
        <v>0</v>
      </c>
      <c r="AG81" s="230">
        <f t="shared" si="529"/>
        <v>0</v>
      </c>
      <c r="AH81" s="230">
        <f t="shared" si="503"/>
        <v>0</v>
      </c>
      <c r="AI81" s="230">
        <f t="shared" ref="AI81:AJ81" si="530">AI76+AI71+AI61</f>
        <v>0</v>
      </c>
      <c r="AJ81" s="230">
        <f t="shared" si="530"/>
        <v>0</v>
      </c>
      <c r="AK81" s="230">
        <f t="shared" si="505"/>
        <v>0</v>
      </c>
      <c r="AL81" s="230">
        <f t="shared" ref="AL81:AM81" si="531">AL76+AL71+AL61</f>
        <v>0</v>
      </c>
      <c r="AM81" s="230">
        <f t="shared" si="531"/>
        <v>0</v>
      </c>
      <c r="AN81" s="230">
        <f t="shared" si="507"/>
        <v>0</v>
      </c>
      <c r="AO81" s="230">
        <f t="shared" ref="AO81:AP81" si="532">AO76+AO71+AO61</f>
        <v>8598.4</v>
      </c>
      <c r="AP81" s="230">
        <f t="shared" si="532"/>
        <v>0</v>
      </c>
      <c r="AQ81" s="230">
        <f t="shared" si="509"/>
        <v>0</v>
      </c>
      <c r="AR81" s="320"/>
    </row>
    <row r="82" spans="1:44" ht="21" customHeight="1">
      <c r="A82" s="304"/>
      <c r="B82" s="305"/>
      <c r="C82" s="306"/>
      <c r="D82" s="204" t="s">
        <v>43</v>
      </c>
      <c r="E82" s="230">
        <f t="shared" si="373"/>
        <v>1737.1</v>
      </c>
      <c r="F82" s="230">
        <f t="shared" si="373"/>
        <v>0</v>
      </c>
      <c r="G82" s="230">
        <f t="shared" si="396"/>
        <v>0</v>
      </c>
      <c r="H82" s="230">
        <f t="shared" si="521"/>
        <v>0</v>
      </c>
      <c r="I82" s="230">
        <f t="shared" si="521"/>
        <v>0</v>
      </c>
      <c r="J82" s="230">
        <f t="shared" si="397"/>
        <v>0</v>
      </c>
      <c r="K82" s="230">
        <f t="shared" ref="K82:L82" si="533">K77+K72+K62</f>
        <v>0</v>
      </c>
      <c r="L82" s="230">
        <f t="shared" si="533"/>
        <v>0</v>
      </c>
      <c r="M82" s="230">
        <f t="shared" si="489"/>
        <v>0</v>
      </c>
      <c r="N82" s="230">
        <f t="shared" ref="N82:O82" si="534">N77+N72+N62</f>
        <v>0</v>
      </c>
      <c r="O82" s="230">
        <f t="shared" si="534"/>
        <v>0</v>
      </c>
      <c r="P82" s="230">
        <f t="shared" si="491"/>
        <v>0</v>
      </c>
      <c r="Q82" s="230">
        <f t="shared" ref="Q82:R82" si="535">Q77+Q72+Q62</f>
        <v>0</v>
      </c>
      <c r="R82" s="230">
        <f t="shared" si="535"/>
        <v>0</v>
      </c>
      <c r="S82" s="230">
        <f t="shared" si="493"/>
        <v>0</v>
      </c>
      <c r="T82" s="230">
        <f t="shared" ref="T82:U82" si="536">T77+T72+T62</f>
        <v>0</v>
      </c>
      <c r="U82" s="230">
        <f t="shared" si="536"/>
        <v>0</v>
      </c>
      <c r="V82" s="230">
        <f t="shared" si="495"/>
        <v>0</v>
      </c>
      <c r="W82" s="230">
        <f t="shared" ref="W82:X82" si="537">W77+W72+W62</f>
        <v>0</v>
      </c>
      <c r="X82" s="230">
        <f t="shared" si="537"/>
        <v>0</v>
      </c>
      <c r="Y82" s="230">
        <f t="shared" si="497"/>
        <v>0</v>
      </c>
      <c r="Z82" s="230">
        <f t="shared" ref="Z82:AA82" si="538">Z77+Z72+Z62</f>
        <v>0</v>
      </c>
      <c r="AA82" s="230">
        <f t="shared" si="538"/>
        <v>0</v>
      </c>
      <c r="AB82" s="230">
        <f t="shared" si="499"/>
        <v>0</v>
      </c>
      <c r="AC82" s="230">
        <f t="shared" ref="AC82:AD82" si="539">AC77+AC72+AC62</f>
        <v>0</v>
      </c>
      <c r="AD82" s="230">
        <f t="shared" si="539"/>
        <v>0</v>
      </c>
      <c r="AE82" s="230">
        <f t="shared" si="501"/>
        <v>0</v>
      </c>
      <c r="AF82" s="230">
        <f t="shared" ref="AF82:AG82" si="540">AF77+AF72+AF62</f>
        <v>0</v>
      </c>
      <c r="AG82" s="230">
        <f t="shared" si="540"/>
        <v>0</v>
      </c>
      <c r="AH82" s="230">
        <f t="shared" si="503"/>
        <v>0</v>
      </c>
      <c r="AI82" s="230">
        <f t="shared" ref="AI82:AJ82" si="541">AI77+AI72+AI62</f>
        <v>0</v>
      </c>
      <c r="AJ82" s="230">
        <f t="shared" si="541"/>
        <v>0</v>
      </c>
      <c r="AK82" s="230">
        <f t="shared" si="505"/>
        <v>0</v>
      </c>
      <c r="AL82" s="230">
        <f t="shared" ref="AL82:AM82" si="542">AL77+AL72+AL62</f>
        <v>0</v>
      </c>
      <c r="AM82" s="230">
        <f t="shared" si="542"/>
        <v>0</v>
      </c>
      <c r="AN82" s="230">
        <f t="shared" si="507"/>
        <v>0</v>
      </c>
      <c r="AO82" s="230">
        <f t="shared" ref="AO82:AP82" si="543">AO77+AO72+AO62</f>
        <v>1737.1</v>
      </c>
      <c r="AP82" s="230">
        <f t="shared" si="543"/>
        <v>0</v>
      </c>
      <c r="AQ82" s="230">
        <f t="shared" si="509"/>
        <v>0</v>
      </c>
      <c r="AR82" s="320"/>
    </row>
    <row r="83" spans="1:44" ht="28.9" customHeight="1">
      <c r="A83" s="307"/>
      <c r="B83" s="308"/>
      <c r="C83" s="309"/>
      <c r="D83" s="201" t="s">
        <v>263</v>
      </c>
      <c r="E83" s="230">
        <f t="shared" si="373"/>
        <v>0</v>
      </c>
      <c r="F83" s="230">
        <f t="shared" si="373"/>
        <v>0</v>
      </c>
      <c r="G83" s="230">
        <f t="shared" si="396"/>
        <v>0</v>
      </c>
      <c r="H83" s="230">
        <f t="shared" si="521"/>
        <v>0</v>
      </c>
      <c r="I83" s="230">
        <f t="shared" si="521"/>
        <v>0</v>
      </c>
      <c r="J83" s="230">
        <f t="shared" si="397"/>
        <v>0</v>
      </c>
      <c r="K83" s="230">
        <f t="shared" ref="K83:L83" si="544">K78+K73+K63</f>
        <v>0</v>
      </c>
      <c r="L83" s="230">
        <f t="shared" si="544"/>
        <v>0</v>
      </c>
      <c r="M83" s="230">
        <f t="shared" si="489"/>
        <v>0</v>
      </c>
      <c r="N83" s="230">
        <f t="shared" ref="N83:O83" si="545">N78+N73+N63</f>
        <v>0</v>
      </c>
      <c r="O83" s="230">
        <f t="shared" si="545"/>
        <v>0</v>
      </c>
      <c r="P83" s="230">
        <f t="shared" si="491"/>
        <v>0</v>
      </c>
      <c r="Q83" s="230">
        <f t="shared" ref="Q83:R83" si="546">Q78+Q73+Q63</f>
        <v>0</v>
      </c>
      <c r="R83" s="230">
        <f t="shared" si="546"/>
        <v>0</v>
      </c>
      <c r="S83" s="230">
        <f t="shared" si="493"/>
        <v>0</v>
      </c>
      <c r="T83" s="230">
        <f t="shared" ref="T83:U83" si="547">T78+T73+T63</f>
        <v>0</v>
      </c>
      <c r="U83" s="230">
        <f t="shared" si="547"/>
        <v>0</v>
      </c>
      <c r="V83" s="230">
        <f t="shared" si="495"/>
        <v>0</v>
      </c>
      <c r="W83" s="230">
        <f t="shared" ref="W83:X83" si="548">W78+W73+W63</f>
        <v>0</v>
      </c>
      <c r="X83" s="230">
        <f t="shared" si="548"/>
        <v>0</v>
      </c>
      <c r="Y83" s="230">
        <f t="shared" si="497"/>
        <v>0</v>
      </c>
      <c r="Z83" s="230">
        <f t="shared" ref="Z83:AA83" si="549">Z78+Z73+Z63</f>
        <v>0</v>
      </c>
      <c r="AA83" s="230">
        <f t="shared" si="549"/>
        <v>0</v>
      </c>
      <c r="AB83" s="230">
        <f t="shared" si="499"/>
        <v>0</v>
      </c>
      <c r="AC83" s="230">
        <f t="shared" ref="AC83:AD83" si="550">AC78+AC73+AC63</f>
        <v>0</v>
      </c>
      <c r="AD83" s="230">
        <f t="shared" si="550"/>
        <v>0</v>
      </c>
      <c r="AE83" s="230">
        <f t="shared" si="501"/>
        <v>0</v>
      </c>
      <c r="AF83" s="230">
        <f t="shared" ref="AF83:AG83" si="551">AF78+AF73+AF63</f>
        <v>0</v>
      </c>
      <c r="AG83" s="230">
        <f t="shared" si="551"/>
        <v>0</v>
      </c>
      <c r="AH83" s="230">
        <f t="shared" si="503"/>
        <v>0</v>
      </c>
      <c r="AI83" s="230">
        <f t="shared" ref="AI83:AJ83" si="552">AI78+AI73+AI63</f>
        <v>0</v>
      </c>
      <c r="AJ83" s="230">
        <f t="shared" si="552"/>
        <v>0</v>
      </c>
      <c r="AK83" s="230">
        <f t="shared" si="505"/>
        <v>0</v>
      </c>
      <c r="AL83" s="230">
        <f t="shared" ref="AL83:AM83" si="553">AL78+AL73+AL63</f>
        <v>0</v>
      </c>
      <c r="AM83" s="230">
        <f t="shared" si="553"/>
        <v>0</v>
      </c>
      <c r="AN83" s="230">
        <f t="shared" si="507"/>
        <v>0</v>
      </c>
      <c r="AO83" s="230">
        <f t="shared" ref="AO83:AP83" si="554">AO78+AO73+AO63</f>
        <v>0</v>
      </c>
      <c r="AP83" s="230">
        <f t="shared" si="554"/>
        <v>0</v>
      </c>
      <c r="AQ83" s="230">
        <f t="shared" si="509"/>
        <v>0</v>
      </c>
      <c r="AR83" s="320"/>
    </row>
    <row r="84" spans="1:44" ht="20.25" customHeight="1">
      <c r="A84" s="314" t="s">
        <v>327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</row>
    <row r="85" spans="1:44" ht="32.25" customHeight="1">
      <c r="A85" s="332" t="s">
        <v>314</v>
      </c>
      <c r="B85" s="331" t="s">
        <v>355</v>
      </c>
      <c r="C85" s="333" t="s">
        <v>354</v>
      </c>
      <c r="D85" s="238" t="s">
        <v>41</v>
      </c>
      <c r="E85" s="243">
        <f>H85+K85+N85+Q85+T85+W85+Z85+AC85+AF85+AI85+AL85+AO85</f>
        <v>0</v>
      </c>
      <c r="F85" s="243">
        <f>I85+L85+O85+R85+U85+X85+AA85+AD85+AG85+AJ85+AM85+AP85</f>
        <v>0</v>
      </c>
      <c r="G85" s="244">
        <f>IF(F85,F85/E85*100,0)</f>
        <v>0</v>
      </c>
      <c r="H85" s="243">
        <f>SUM(H86:H89)</f>
        <v>0</v>
      </c>
      <c r="I85" s="243">
        <f>SUM(I86:I89)</f>
        <v>0</v>
      </c>
      <c r="J85" s="244">
        <f>IF(I85,I85/H85*100,0)</f>
        <v>0</v>
      </c>
      <c r="K85" s="243">
        <f t="shared" ref="K85:L85" si="555">SUM(K86:K89)</f>
        <v>0</v>
      </c>
      <c r="L85" s="243">
        <f t="shared" si="555"/>
        <v>0</v>
      </c>
      <c r="M85" s="244">
        <f t="shared" ref="M85:M99" si="556">IF(L85,L85/K85*100,0)</f>
        <v>0</v>
      </c>
      <c r="N85" s="243">
        <f t="shared" ref="N85:O85" si="557">SUM(N86:N89)</f>
        <v>0</v>
      </c>
      <c r="O85" s="243">
        <f t="shared" si="557"/>
        <v>0</v>
      </c>
      <c r="P85" s="244">
        <f t="shared" ref="P85:P99" si="558">IF(O85,O85/N85*100,0)</f>
        <v>0</v>
      </c>
      <c r="Q85" s="243">
        <f t="shared" ref="Q85:R85" si="559">SUM(Q86:Q89)</f>
        <v>0</v>
      </c>
      <c r="R85" s="243">
        <f t="shared" si="559"/>
        <v>0</v>
      </c>
      <c r="S85" s="244">
        <f t="shared" ref="S85:S99" si="560">IF(R85,R85/Q85*100,0)</f>
        <v>0</v>
      </c>
      <c r="T85" s="243">
        <f t="shared" ref="T85:U85" si="561">SUM(T86:T89)</f>
        <v>0</v>
      </c>
      <c r="U85" s="243">
        <f t="shared" si="561"/>
        <v>0</v>
      </c>
      <c r="V85" s="244">
        <f t="shared" ref="V85:V99" si="562">IF(U85,U85/T85*100,0)</f>
        <v>0</v>
      </c>
      <c r="W85" s="243">
        <f t="shared" ref="W85:X85" si="563">SUM(W86:W89)</f>
        <v>0</v>
      </c>
      <c r="X85" s="243">
        <f t="shared" si="563"/>
        <v>0</v>
      </c>
      <c r="Y85" s="244">
        <f t="shared" ref="Y85:Y99" si="564">IF(X85,X85/W85*100,0)</f>
        <v>0</v>
      </c>
      <c r="Z85" s="243">
        <f t="shared" ref="Z85:AA85" si="565">SUM(Z86:Z89)</f>
        <v>0</v>
      </c>
      <c r="AA85" s="243">
        <f t="shared" si="565"/>
        <v>0</v>
      </c>
      <c r="AB85" s="244">
        <f t="shared" ref="AB85:AB99" si="566">IF(AA85,AA85/Z85*100,0)</f>
        <v>0</v>
      </c>
      <c r="AC85" s="243">
        <f t="shared" ref="AC85:AD85" si="567">SUM(AC86:AC89)</f>
        <v>0</v>
      </c>
      <c r="AD85" s="243">
        <f t="shared" si="567"/>
        <v>0</v>
      </c>
      <c r="AE85" s="244">
        <f t="shared" ref="AE85:AE99" si="568">IF(AD85,AD85/AC85*100,0)</f>
        <v>0</v>
      </c>
      <c r="AF85" s="243">
        <f t="shared" ref="AF85:AG85" si="569">SUM(AF86:AF89)</f>
        <v>0</v>
      </c>
      <c r="AG85" s="243">
        <f t="shared" si="569"/>
        <v>0</v>
      </c>
      <c r="AH85" s="244">
        <f t="shared" ref="AH85:AH99" si="570">IF(AG85,AG85/AF85*100,0)</f>
        <v>0</v>
      </c>
      <c r="AI85" s="243">
        <f t="shared" ref="AI85:AJ85" si="571">SUM(AI86:AI89)</f>
        <v>0</v>
      </c>
      <c r="AJ85" s="243">
        <f t="shared" si="571"/>
        <v>0</v>
      </c>
      <c r="AK85" s="244">
        <f t="shared" ref="AK85:AK99" si="572">IF(AJ85,AJ85/AI85*100,0)</f>
        <v>0</v>
      </c>
      <c r="AL85" s="243">
        <f t="shared" ref="AL85:AM85" si="573">SUM(AL86:AL89)</f>
        <v>0</v>
      </c>
      <c r="AM85" s="243">
        <f t="shared" si="573"/>
        <v>0</v>
      </c>
      <c r="AN85" s="244">
        <f t="shared" ref="AN85:AN99" si="574">IF(AM85,AM85/AL85*100,0)</f>
        <v>0</v>
      </c>
      <c r="AO85" s="243">
        <f t="shared" ref="AO85:AP85" si="575">SUM(AO86:AO89)</f>
        <v>0</v>
      </c>
      <c r="AP85" s="243">
        <f t="shared" si="575"/>
        <v>0</v>
      </c>
      <c r="AQ85" s="244">
        <f t="shared" ref="AQ85:AQ99" si="576">IF(AP85,AP85/AO85*100,0)</f>
        <v>0</v>
      </c>
      <c r="AR85" s="312"/>
    </row>
    <row r="86" spans="1:44" ht="32.25" customHeight="1">
      <c r="A86" s="315"/>
      <c r="B86" s="313"/>
      <c r="C86" s="321"/>
      <c r="D86" s="232" t="s">
        <v>37</v>
      </c>
      <c r="E86" s="245">
        <f t="shared" ref="E86:E99" si="577">H86+K86+N86+Q86+T86+W86+Z86+AC86+AF86+AI86+AL86+AO86</f>
        <v>0</v>
      </c>
      <c r="F86" s="245">
        <f t="shared" ref="F86:F99" si="578">I86+L86+O86+R86+U86+X86+AA86+AD86+AG86+AJ86+AM86+AP86</f>
        <v>0</v>
      </c>
      <c r="G86" s="246">
        <f t="shared" ref="G86:G99" si="579">IF(F86,F86/E86*100,0)</f>
        <v>0</v>
      </c>
      <c r="H86" s="245"/>
      <c r="I86" s="245"/>
      <c r="J86" s="246">
        <f t="shared" ref="J86:J89" si="580">IF(I86,I86/H86*100,0)</f>
        <v>0</v>
      </c>
      <c r="K86" s="245"/>
      <c r="L86" s="245"/>
      <c r="M86" s="246">
        <f t="shared" si="556"/>
        <v>0</v>
      </c>
      <c r="N86" s="245"/>
      <c r="O86" s="245"/>
      <c r="P86" s="246">
        <f t="shared" si="558"/>
        <v>0</v>
      </c>
      <c r="Q86" s="245"/>
      <c r="R86" s="245"/>
      <c r="S86" s="246">
        <f t="shared" si="560"/>
        <v>0</v>
      </c>
      <c r="T86" s="245"/>
      <c r="U86" s="245"/>
      <c r="V86" s="246">
        <f t="shared" si="562"/>
        <v>0</v>
      </c>
      <c r="W86" s="245"/>
      <c r="X86" s="245"/>
      <c r="Y86" s="246">
        <f t="shared" si="564"/>
        <v>0</v>
      </c>
      <c r="Z86" s="245"/>
      <c r="AA86" s="245"/>
      <c r="AB86" s="246">
        <f t="shared" si="566"/>
        <v>0</v>
      </c>
      <c r="AC86" s="245"/>
      <c r="AD86" s="245"/>
      <c r="AE86" s="246">
        <f t="shared" si="568"/>
        <v>0</v>
      </c>
      <c r="AF86" s="245"/>
      <c r="AG86" s="245"/>
      <c r="AH86" s="246">
        <f t="shared" si="570"/>
        <v>0</v>
      </c>
      <c r="AI86" s="245"/>
      <c r="AJ86" s="245"/>
      <c r="AK86" s="246">
        <f t="shared" si="572"/>
        <v>0</v>
      </c>
      <c r="AL86" s="245"/>
      <c r="AM86" s="245"/>
      <c r="AN86" s="246">
        <f t="shared" si="574"/>
        <v>0</v>
      </c>
      <c r="AO86" s="245"/>
      <c r="AP86" s="245"/>
      <c r="AQ86" s="246">
        <f t="shared" si="576"/>
        <v>0</v>
      </c>
      <c r="AR86" s="312"/>
    </row>
    <row r="87" spans="1:44" ht="32.25" customHeight="1">
      <c r="A87" s="315"/>
      <c r="B87" s="313"/>
      <c r="C87" s="321"/>
      <c r="D87" s="232" t="s">
        <v>2</v>
      </c>
      <c r="E87" s="245">
        <f t="shared" si="577"/>
        <v>0</v>
      </c>
      <c r="F87" s="245">
        <f t="shared" si="578"/>
        <v>0</v>
      </c>
      <c r="G87" s="246">
        <f t="shared" si="579"/>
        <v>0</v>
      </c>
      <c r="H87" s="245"/>
      <c r="I87" s="245"/>
      <c r="J87" s="246">
        <f t="shared" si="580"/>
        <v>0</v>
      </c>
      <c r="K87" s="245"/>
      <c r="L87" s="245"/>
      <c r="M87" s="246">
        <f t="shared" si="556"/>
        <v>0</v>
      </c>
      <c r="N87" s="245"/>
      <c r="O87" s="245"/>
      <c r="P87" s="246">
        <f t="shared" si="558"/>
        <v>0</v>
      </c>
      <c r="Q87" s="245"/>
      <c r="R87" s="245"/>
      <c r="S87" s="246">
        <f t="shared" si="560"/>
        <v>0</v>
      </c>
      <c r="T87" s="245"/>
      <c r="U87" s="245"/>
      <c r="V87" s="246">
        <f t="shared" si="562"/>
        <v>0</v>
      </c>
      <c r="W87" s="245"/>
      <c r="X87" s="245"/>
      <c r="Y87" s="246">
        <f t="shared" si="564"/>
        <v>0</v>
      </c>
      <c r="Z87" s="245"/>
      <c r="AA87" s="245"/>
      <c r="AB87" s="246">
        <f t="shared" si="566"/>
        <v>0</v>
      </c>
      <c r="AC87" s="245"/>
      <c r="AD87" s="245"/>
      <c r="AE87" s="246">
        <f t="shared" si="568"/>
        <v>0</v>
      </c>
      <c r="AF87" s="245"/>
      <c r="AG87" s="245"/>
      <c r="AH87" s="246">
        <f t="shared" si="570"/>
        <v>0</v>
      </c>
      <c r="AI87" s="245"/>
      <c r="AJ87" s="245"/>
      <c r="AK87" s="246">
        <f t="shared" si="572"/>
        <v>0</v>
      </c>
      <c r="AL87" s="245"/>
      <c r="AM87" s="245"/>
      <c r="AN87" s="246">
        <f t="shared" si="574"/>
        <v>0</v>
      </c>
      <c r="AO87" s="245"/>
      <c r="AP87" s="245"/>
      <c r="AQ87" s="246">
        <f t="shared" si="576"/>
        <v>0</v>
      </c>
      <c r="AR87" s="312"/>
    </row>
    <row r="88" spans="1:44" ht="32.25" customHeight="1">
      <c r="A88" s="315"/>
      <c r="B88" s="313"/>
      <c r="C88" s="321"/>
      <c r="D88" s="233" t="s">
        <v>43</v>
      </c>
      <c r="E88" s="245">
        <f t="shared" si="577"/>
        <v>0</v>
      </c>
      <c r="F88" s="245">
        <f t="shared" si="578"/>
        <v>0</v>
      </c>
      <c r="G88" s="246">
        <f t="shared" si="579"/>
        <v>0</v>
      </c>
      <c r="H88" s="245"/>
      <c r="I88" s="245"/>
      <c r="J88" s="246">
        <f t="shared" si="580"/>
        <v>0</v>
      </c>
      <c r="K88" s="245"/>
      <c r="L88" s="245"/>
      <c r="M88" s="246">
        <f t="shared" si="556"/>
        <v>0</v>
      </c>
      <c r="N88" s="245"/>
      <c r="O88" s="245"/>
      <c r="P88" s="246">
        <f t="shared" si="558"/>
        <v>0</v>
      </c>
      <c r="Q88" s="245"/>
      <c r="R88" s="245"/>
      <c r="S88" s="246">
        <f t="shared" si="560"/>
        <v>0</v>
      </c>
      <c r="T88" s="245"/>
      <c r="U88" s="245"/>
      <c r="V88" s="246">
        <f t="shared" si="562"/>
        <v>0</v>
      </c>
      <c r="W88" s="245"/>
      <c r="X88" s="245"/>
      <c r="Y88" s="246">
        <f t="shared" si="564"/>
        <v>0</v>
      </c>
      <c r="Z88" s="245"/>
      <c r="AA88" s="245"/>
      <c r="AB88" s="246">
        <f t="shared" si="566"/>
        <v>0</v>
      </c>
      <c r="AC88" s="245"/>
      <c r="AD88" s="245"/>
      <c r="AE88" s="246">
        <f t="shared" si="568"/>
        <v>0</v>
      </c>
      <c r="AF88" s="245"/>
      <c r="AG88" s="245"/>
      <c r="AH88" s="246">
        <f t="shared" si="570"/>
        <v>0</v>
      </c>
      <c r="AI88" s="245"/>
      <c r="AJ88" s="245"/>
      <c r="AK88" s="246">
        <f t="shared" si="572"/>
        <v>0</v>
      </c>
      <c r="AL88" s="245"/>
      <c r="AM88" s="245"/>
      <c r="AN88" s="246">
        <f t="shared" si="574"/>
        <v>0</v>
      </c>
      <c r="AO88" s="245"/>
      <c r="AP88" s="245"/>
      <c r="AQ88" s="246">
        <f t="shared" si="576"/>
        <v>0</v>
      </c>
      <c r="AR88" s="312"/>
    </row>
    <row r="89" spans="1:44" ht="32.25" customHeight="1">
      <c r="A89" s="315"/>
      <c r="B89" s="313"/>
      <c r="C89" s="321"/>
      <c r="D89" s="234" t="s">
        <v>263</v>
      </c>
      <c r="E89" s="245">
        <f t="shared" si="577"/>
        <v>0</v>
      </c>
      <c r="F89" s="245">
        <f t="shared" si="578"/>
        <v>0</v>
      </c>
      <c r="G89" s="246">
        <f t="shared" si="579"/>
        <v>0</v>
      </c>
      <c r="H89" s="245"/>
      <c r="I89" s="245"/>
      <c r="J89" s="246">
        <f t="shared" si="580"/>
        <v>0</v>
      </c>
      <c r="K89" s="245"/>
      <c r="L89" s="245"/>
      <c r="M89" s="246">
        <f t="shared" si="556"/>
        <v>0</v>
      </c>
      <c r="N89" s="245"/>
      <c r="O89" s="245"/>
      <c r="P89" s="246">
        <f t="shared" si="558"/>
        <v>0</v>
      </c>
      <c r="Q89" s="245"/>
      <c r="R89" s="245"/>
      <c r="S89" s="246">
        <f t="shared" si="560"/>
        <v>0</v>
      </c>
      <c r="T89" s="245"/>
      <c r="U89" s="245"/>
      <c r="V89" s="246">
        <f t="shared" si="562"/>
        <v>0</v>
      </c>
      <c r="W89" s="245"/>
      <c r="X89" s="245"/>
      <c r="Y89" s="246">
        <f t="shared" si="564"/>
        <v>0</v>
      </c>
      <c r="Z89" s="245"/>
      <c r="AA89" s="245"/>
      <c r="AB89" s="246">
        <f t="shared" si="566"/>
        <v>0</v>
      </c>
      <c r="AC89" s="245"/>
      <c r="AD89" s="245"/>
      <c r="AE89" s="246">
        <f t="shared" si="568"/>
        <v>0</v>
      </c>
      <c r="AF89" s="245"/>
      <c r="AG89" s="245"/>
      <c r="AH89" s="246">
        <f t="shared" si="570"/>
        <v>0</v>
      </c>
      <c r="AI89" s="245"/>
      <c r="AJ89" s="245"/>
      <c r="AK89" s="246">
        <f t="shared" si="572"/>
        <v>0</v>
      </c>
      <c r="AL89" s="245"/>
      <c r="AM89" s="245"/>
      <c r="AN89" s="246">
        <f t="shared" si="574"/>
        <v>0</v>
      </c>
      <c r="AO89" s="245"/>
      <c r="AP89" s="245"/>
      <c r="AQ89" s="246">
        <f t="shared" si="576"/>
        <v>0</v>
      </c>
      <c r="AR89" s="312"/>
    </row>
    <row r="90" spans="1:44" ht="32.25" customHeight="1">
      <c r="A90" s="315" t="s">
        <v>315</v>
      </c>
      <c r="B90" s="330" t="s">
        <v>356</v>
      </c>
      <c r="C90" s="321" t="s">
        <v>354</v>
      </c>
      <c r="D90" s="213" t="s">
        <v>41</v>
      </c>
      <c r="E90" s="247">
        <f t="shared" si="577"/>
        <v>0</v>
      </c>
      <c r="F90" s="247">
        <f t="shared" si="578"/>
        <v>0</v>
      </c>
      <c r="G90" s="248">
        <f t="shared" si="579"/>
        <v>0</v>
      </c>
      <c r="H90" s="247">
        <f>SUM(H91:H94)</f>
        <v>0</v>
      </c>
      <c r="I90" s="247">
        <f>SUM(I91:I94)</f>
        <v>0</v>
      </c>
      <c r="J90" s="248">
        <f>IF(I90,I90/H90*100,0)</f>
        <v>0</v>
      </c>
      <c r="K90" s="247">
        <f t="shared" ref="K90:L90" si="581">SUM(K91:K94)</f>
        <v>0</v>
      </c>
      <c r="L90" s="247">
        <f t="shared" si="581"/>
        <v>0</v>
      </c>
      <c r="M90" s="248">
        <f t="shared" si="556"/>
        <v>0</v>
      </c>
      <c r="N90" s="247">
        <f t="shared" ref="N90:O90" si="582">SUM(N91:N94)</f>
        <v>0</v>
      </c>
      <c r="O90" s="247">
        <f t="shared" si="582"/>
        <v>0</v>
      </c>
      <c r="P90" s="248">
        <f t="shared" si="558"/>
        <v>0</v>
      </c>
      <c r="Q90" s="247">
        <f t="shared" ref="Q90:R90" si="583">SUM(Q91:Q94)</f>
        <v>0</v>
      </c>
      <c r="R90" s="247">
        <f t="shared" si="583"/>
        <v>0</v>
      </c>
      <c r="S90" s="248">
        <f t="shared" si="560"/>
        <v>0</v>
      </c>
      <c r="T90" s="247">
        <f t="shared" ref="T90:U90" si="584">SUM(T91:T94)</f>
        <v>0</v>
      </c>
      <c r="U90" s="247">
        <f t="shared" si="584"/>
        <v>0</v>
      </c>
      <c r="V90" s="248">
        <f t="shared" si="562"/>
        <v>0</v>
      </c>
      <c r="W90" s="247">
        <f t="shared" ref="W90:X90" si="585">SUM(W91:W94)</f>
        <v>0</v>
      </c>
      <c r="X90" s="247">
        <f t="shared" si="585"/>
        <v>0</v>
      </c>
      <c r="Y90" s="248">
        <f t="shared" si="564"/>
        <v>0</v>
      </c>
      <c r="Z90" s="247">
        <f t="shared" ref="Z90:AA90" si="586">SUM(Z91:Z94)</f>
        <v>0</v>
      </c>
      <c r="AA90" s="247">
        <f t="shared" si="586"/>
        <v>0</v>
      </c>
      <c r="AB90" s="248">
        <f t="shared" si="566"/>
        <v>0</v>
      </c>
      <c r="AC90" s="247">
        <f t="shared" ref="AC90:AD90" si="587">SUM(AC91:AC94)</f>
        <v>0</v>
      </c>
      <c r="AD90" s="247">
        <f t="shared" si="587"/>
        <v>0</v>
      </c>
      <c r="AE90" s="248">
        <f t="shared" si="568"/>
        <v>0</v>
      </c>
      <c r="AF90" s="247">
        <f t="shared" ref="AF90:AG90" si="588">SUM(AF91:AF94)</f>
        <v>0</v>
      </c>
      <c r="AG90" s="247">
        <f t="shared" si="588"/>
        <v>0</v>
      </c>
      <c r="AH90" s="248">
        <f t="shared" si="570"/>
        <v>0</v>
      </c>
      <c r="AI90" s="247">
        <f t="shared" ref="AI90:AJ90" si="589">SUM(AI91:AI94)</f>
        <v>0</v>
      </c>
      <c r="AJ90" s="247">
        <f t="shared" si="589"/>
        <v>0</v>
      </c>
      <c r="AK90" s="248">
        <f t="shared" si="572"/>
        <v>0</v>
      </c>
      <c r="AL90" s="247">
        <f t="shared" ref="AL90:AM90" si="590">SUM(AL91:AL94)</f>
        <v>0</v>
      </c>
      <c r="AM90" s="247">
        <f t="shared" si="590"/>
        <v>0</v>
      </c>
      <c r="AN90" s="248">
        <f t="shared" si="574"/>
        <v>0</v>
      </c>
      <c r="AO90" s="247">
        <f t="shared" ref="AO90:AP90" si="591">SUM(AO91:AO94)</f>
        <v>0</v>
      </c>
      <c r="AP90" s="247">
        <f t="shared" si="591"/>
        <v>0</v>
      </c>
      <c r="AQ90" s="248">
        <f t="shared" si="576"/>
        <v>0</v>
      </c>
      <c r="AR90" s="312"/>
    </row>
    <row r="91" spans="1:44" ht="32.25" customHeight="1">
      <c r="A91" s="315"/>
      <c r="B91" s="330"/>
      <c r="C91" s="321"/>
      <c r="D91" s="235" t="s">
        <v>37</v>
      </c>
      <c r="E91" s="245">
        <f t="shared" si="577"/>
        <v>0</v>
      </c>
      <c r="F91" s="245">
        <f t="shared" si="578"/>
        <v>0</v>
      </c>
      <c r="G91" s="246">
        <f t="shared" si="579"/>
        <v>0</v>
      </c>
      <c r="H91" s="245"/>
      <c r="I91" s="245"/>
      <c r="J91" s="246">
        <f t="shared" ref="J91:J99" si="592">IF(I91,I91/H91*100,0)</f>
        <v>0</v>
      </c>
      <c r="K91" s="245"/>
      <c r="L91" s="245"/>
      <c r="M91" s="246">
        <f t="shared" si="556"/>
        <v>0</v>
      </c>
      <c r="N91" s="245"/>
      <c r="O91" s="245"/>
      <c r="P91" s="246">
        <f t="shared" si="558"/>
        <v>0</v>
      </c>
      <c r="Q91" s="245"/>
      <c r="R91" s="245"/>
      <c r="S91" s="246">
        <f t="shared" si="560"/>
        <v>0</v>
      </c>
      <c r="T91" s="245"/>
      <c r="U91" s="245"/>
      <c r="V91" s="246">
        <f t="shared" si="562"/>
        <v>0</v>
      </c>
      <c r="W91" s="245"/>
      <c r="X91" s="245"/>
      <c r="Y91" s="246">
        <f t="shared" si="564"/>
        <v>0</v>
      </c>
      <c r="Z91" s="245"/>
      <c r="AA91" s="245"/>
      <c r="AB91" s="246">
        <f t="shared" si="566"/>
        <v>0</v>
      </c>
      <c r="AC91" s="245"/>
      <c r="AD91" s="245"/>
      <c r="AE91" s="246">
        <f t="shared" si="568"/>
        <v>0</v>
      </c>
      <c r="AF91" s="245"/>
      <c r="AG91" s="245"/>
      <c r="AH91" s="246">
        <f t="shared" si="570"/>
        <v>0</v>
      </c>
      <c r="AI91" s="245"/>
      <c r="AJ91" s="245"/>
      <c r="AK91" s="246">
        <f t="shared" si="572"/>
        <v>0</v>
      </c>
      <c r="AL91" s="245"/>
      <c r="AM91" s="245"/>
      <c r="AN91" s="246">
        <f t="shared" si="574"/>
        <v>0</v>
      </c>
      <c r="AO91" s="245"/>
      <c r="AP91" s="245"/>
      <c r="AQ91" s="246">
        <f t="shared" si="576"/>
        <v>0</v>
      </c>
      <c r="AR91" s="312"/>
    </row>
    <row r="92" spans="1:44" ht="32.25" customHeight="1">
      <c r="A92" s="315"/>
      <c r="B92" s="330"/>
      <c r="C92" s="321"/>
      <c r="D92" s="235" t="s">
        <v>2</v>
      </c>
      <c r="E92" s="245">
        <f t="shared" si="577"/>
        <v>0</v>
      </c>
      <c r="F92" s="245">
        <f t="shared" si="578"/>
        <v>0</v>
      </c>
      <c r="G92" s="246">
        <f t="shared" si="579"/>
        <v>0</v>
      </c>
      <c r="H92" s="245"/>
      <c r="I92" s="245"/>
      <c r="J92" s="246">
        <f t="shared" si="592"/>
        <v>0</v>
      </c>
      <c r="K92" s="245"/>
      <c r="L92" s="245"/>
      <c r="M92" s="246">
        <f t="shared" si="556"/>
        <v>0</v>
      </c>
      <c r="N92" s="245"/>
      <c r="O92" s="245"/>
      <c r="P92" s="246">
        <f t="shared" si="558"/>
        <v>0</v>
      </c>
      <c r="Q92" s="245"/>
      <c r="R92" s="245"/>
      <c r="S92" s="246">
        <f t="shared" si="560"/>
        <v>0</v>
      </c>
      <c r="T92" s="245"/>
      <c r="U92" s="245"/>
      <c r="V92" s="246">
        <f t="shared" si="562"/>
        <v>0</v>
      </c>
      <c r="W92" s="245"/>
      <c r="X92" s="245"/>
      <c r="Y92" s="246">
        <f t="shared" si="564"/>
        <v>0</v>
      </c>
      <c r="Z92" s="245"/>
      <c r="AA92" s="245"/>
      <c r="AB92" s="246">
        <f t="shared" si="566"/>
        <v>0</v>
      </c>
      <c r="AC92" s="245"/>
      <c r="AD92" s="245"/>
      <c r="AE92" s="246">
        <f t="shared" si="568"/>
        <v>0</v>
      </c>
      <c r="AF92" s="245"/>
      <c r="AG92" s="245"/>
      <c r="AH92" s="246">
        <f t="shared" si="570"/>
        <v>0</v>
      </c>
      <c r="AI92" s="245"/>
      <c r="AJ92" s="245"/>
      <c r="AK92" s="246">
        <f t="shared" si="572"/>
        <v>0</v>
      </c>
      <c r="AL92" s="245"/>
      <c r="AM92" s="245"/>
      <c r="AN92" s="246">
        <f t="shared" si="574"/>
        <v>0</v>
      </c>
      <c r="AO92" s="245"/>
      <c r="AP92" s="245"/>
      <c r="AQ92" s="246">
        <f t="shared" si="576"/>
        <v>0</v>
      </c>
      <c r="AR92" s="312"/>
    </row>
    <row r="93" spans="1:44" ht="32.25" customHeight="1">
      <c r="A93" s="315"/>
      <c r="B93" s="330"/>
      <c r="C93" s="321"/>
      <c r="D93" s="236" t="s">
        <v>43</v>
      </c>
      <c r="E93" s="245">
        <f t="shared" si="577"/>
        <v>0</v>
      </c>
      <c r="F93" s="245">
        <f t="shared" si="578"/>
        <v>0</v>
      </c>
      <c r="G93" s="246">
        <f t="shared" si="579"/>
        <v>0</v>
      </c>
      <c r="H93" s="245"/>
      <c r="I93" s="245"/>
      <c r="J93" s="246">
        <f t="shared" si="592"/>
        <v>0</v>
      </c>
      <c r="K93" s="245"/>
      <c r="L93" s="245"/>
      <c r="M93" s="246">
        <f t="shared" si="556"/>
        <v>0</v>
      </c>
      <c r="N93" s="245"/>
      <c r="O93" s="245"/>
      <c r="P93" s="246">
        <f t="shared" si="558"/>
        <v>0</v>
      </c>
      <c r="Q93" s="245"/>
      <c r="R93" s="245"/>
      <c r="S93" s="246">
        <f t="shared" si="560"/>
        <v>0</v>
      </c>
      <c r="T93" s="245"/>
      <c r="U93" s="245"/>
      <c r="V93" s="246">
        <f t="shared" si="562"/>
        <v>0</v>
      </c>
      <c r="W93" s="245"/>
      <c r="X93" s="245"/>
      <c r="Y93" s="246">
        <f t="shared" si="564"/>
        <v>0</v>
      </c>
      <c r="Z93" s="245"/>
      <c r="AA93" s="245"/>
      <c r="AB93" s="246">
        <f t="shared" si="566"/>
        <v>0</v>
      </c>
      <c r="AC93" s="245"/>
      <c r="AD93" s="245"/>
      <c r="AE93" s="246">
        <f t="shared" si="568"/>
        <v>0</v>
      </c>
      <c r="AF93" s="245"/>
      <c r="AG93" s="245"/>
      <c r="AH93" s="246">
        <f t="shared" si="570"/>
        <v>0</v>
      </c>
      <c r="AI93" s="245"/>
      <c r="AJ93" s="245"/>
      <c r="AK93" s="246">
        <f t="shared" si="572"/>
        <v>0</v>
      </c>
      <c r="AL93" s="245"/>
      <c r="AM93" s="245"/>
      <c r="AN93" s="246">
        <f t="shared" si="574"/>
        <v>0</v>
      </c>
      <c r="AO93" s="245"/>
      <c r="AP93" s="245"/>
      <c r="AQ93" s="246">
        <f t="shared" si="576"/>
        <v>0</v>
      </c>
      <c r="AR93" s="312"/>
    </row>
    <row r="94" spans="1:44" ht="32.25" customHeight="1">
      <c r="A94" s="315"/>
      <c r="B94" s="330"/>
      <c r="C94" s="321"/>
      <c r="D94" s="235" t="s">
        <v>263</v>
      </c>
      <c r="E94" s="245">
        <f t="shared" si="577"/>
        <v>0</v>
      </c>
      <c r="F94" s="245">
        <f t="shared" si="578"/>
        <v>0</v>
      </c>
      <c r="G94" s="246">
        <f t="shared" si="579"/>
        <v>0</v>
      </c>
      <c r="H94" s="245"/>
      <c r="I94" s="245"/>
      <c r="J94" s="246">
        <f t="shared" si="592"/>
        <v>0</v>
      </c>
      <c r="K94" s="245"/>
      <c r="L94" s="245"/>
      <c r="M94" s="246">
        <f t="shared" si="556"/>
        <v>0</v>
      </c>
      <c r="N94" s="245"/>
      <c r="O94" s="245"/>
      <c r="P94" s="246">
        <f t="shared" si="558"/>
        <v>0</v>
      </c>
      <c r="Q94" s="245"/>
      <c r="R94" s="245"/>
      <c r="S94" s="246">
        <f t="shared" si="560"/>
        <v>0</v>
      </c>
      <c r="T94" s="245"/>
      <c r="U94" s="245"/>
      <c r="V94" s="246">
        <f t="shared" si="562"/>
        <v>0</v>
      </c>
      <c r="W94" s="245"/>
      <c r="X94" s="245"/>
      <c r="Y94" s="246">
        <f t="shared" si="564"/>
        <v>0</v>
      </c>
      <c r="Z94" s="245"/>
      <c r="AA94" s="245"/>
      <c r="AB94" s="246">
        <f t="shared" si="566"/>
        <v>0</v>
      </c>
      <c r="AC94" s="245"/>
      <c r="AD94" s="245"/>
      <c r="AE94" s="246">
        <f t="shared" si="568"/>
        <v>0</v>
      </c>
      <c r="AF94" s="245"/>
      <c r="AG94" s="245"/>
      <c r="AH94" s="246">
        <f t="shared" si="570"/>
        <v>0</v>
      </c>
      <c r="AI94" s="245"/>
      <c r="AJ94" s="245"/>
      <c r="AK94" s="246">
        <f t="shared" si="572"/>
        <v>0</v>
      </c>
      <c r="AL94" s="245"/>
      <c r="AM94" s="245"/>
      <c r="AN94" s="246">
        <f t="shared" si="574"/>
        <v>0</v>
      </c>
      <c r="AO94" s="245"/>
      <c r="AP94" s="245"/>
      <c r="AQ94" s="246">
        <f t="shared" si="576"/>
        <v>0</v>
      </c>
      <c r="AR94" s="312"/>
    </row>
    <row r="95" spans="1:44" ht="32.25" customHeight="1">
      <c r="A95" s="301" t="s">
        <v>316</v>
      </c>
      <c r="B95" s="302"/>
      <c r="C95" s="303"/>
      <c r="D95" s="213" t="s">
        <v>41</v>
      </c>
      <c r="E95" s="243">
        <f t="shared" si="577"/>
        <v>0</v>
      </c>
      <c r="F95" s="243">
        <f t="shared" si="578"/>
        <v>0</v>
      </c>
      <c r="G95" s="244">
        <f t="shared" si="579"/>
        <v>0</v>
      </c>
      <c r="H95" s="249">
        <f>SUM(H96:H99)</f>
        <v>0</v>
      </c>
      <c r="I95" s="249">
        <f>SUM(I96:I99)</f>
        <v>0</v>
      </c>
      <c r="J95" s="244">
        <f t="shared" si="592"/>
        <v>0</v>
      </c>
      <c r="K95" s="249">
        <f>SUM(K96:K99)</f>
        <v>0</v>
      </c>
      <c r="L95" s="249">
        <f>SUM(L96:L99)</f>
        <v>0</v>
      </c>
      <c r="M95" s="244">
        <f t="shared" si="556"/>
        <v>0</v>
      </c>
      <c r="N95" s="249">
        <f t="shared" ref="N95:O95" si="593">SUM(N96:N99)</f>
        <v>0</v>
      </c>
      <c r="O95" s="249">
        <f t="shared" si="593"/>
        <v>0</v>
      </c>
      <c r="P95" s="244">
        <f t="shared" si="558"/>
        <v>0</v>
      </c>
      <c r="Q95" s="249">
        <f t="shared" ref="Q95:R95" si="594">SUM(Q96:Q99)</f>
        <v>0</v>
      </c>
      <c r="R95" s="249">
        <f t="shared" si="594"/>
        <v>0</v>
      </c>
      <c r="S95" s="244">
        <f t="shared" si="560"/>
        <v>0</v>
      </c>
      <c r="T95" s="249">
        <f t="shared" ref="T95:U95" si="595">SUM(T96:T99)</f>
        <v>0</v>
      </c>
      <c r="U95" s="249">
        <f t="shared" si="595"/>
        <v>0</v>
      </c>
      <c r="V95" s="244">
        <f t="shared" si="562"/>
        <v>0</v>
      </c>
      <c r="W95" s="249">
        <f t="shared" ref="W95:X95" si="596">SUM(W96:W99)</f>
        <v>0</v>
      </c>
      <c r="X95" s="249">
        <f t="shared" si="596"/>
        <v>0</v>
      </c>
      <c r="Y95" s="244">
        <f t="shared" si="564"/>
        <v>0</v>
      </c>
      <c r="Z95" s="249">
        <f t="shared" ref="Z95:AA95" si="597">SUM(Z96:Z99)</f>
        <v>0</v>
      </c>
      <c r="AA95" s="249">
        <f t="shared" si="597"/>
        <v>0</v>
      </c>
      <c r="AB95" s="244">
        <f t="shared" si="566"/>
        <v>0</v>
      </c>
      <c r="AC95" s="249">
        <f t="shared" ref="AC95:AD95" si="598">SUM(AC96:AC99)</f>
        <v>0</v>
      </c>
      <c r="AD95" s="249">
        <f t="shared" si="598"/>
        <v>0</v>
      </c>
      <c r="AE95" s="244">
        <f t="shared" si="568"/>
        <v>0</v>
      </c>
      <c r="AF95" s="249">
        <f t="shared" ref="AF95:AG95" si="599">SUM(AF96:AF99)</f>
        <v>0</v>
      </c>
      <c r="AG95" s="249">
        <f t="shared" si="599"/>
        <v>0</v>
      </c>
      <c r="AH95" s="244">
        <f t="shared" si="570"/>
        <v>0</v>
      </c>
      <c r="AI95" s="249">
        <f t="shared" ref="AI95:AJ95" si="600">SUM(AI96:AI99)</f>
        <v>0</v>
      </c>
      <c r="AJ95" s="249">
        <f t="shared" si="600"/>
        <v>0</v>
      </c>
      <c r="AK95" s="244">
        <f t="shared" si="572"/>
        <v>0</v>
      </c>
      <c r="AL95" s="249">
        <f t="shared" ref="AL95:AM95" si="601">SUM(AL96:AL99)</f>
        <v>0</v>
      </c>
      <c r="AM95" s="249">
        <f t="shared" si="601"/>
        <v>0</v>
      </c>
      <c r="AN95" s="244">
        <f t="shared" si="574"/>
        <v>0</v>
      </c>
      <c r="AO95" s="249">
        <f t="shared" ref="AO95:AP95" si="602">SUM(AO96:AO99)</f>
        <v>0</v>
      </c>
      <c r="AP95" s="249">
        <f t="shared" si="602"/>
        <v>0</v>
      </c>
      <c r="AQ95" s="244">
        <f t="shared" si="576"/>
        <v>0</v>
      </c>
      <c r="AR95" s="312"/>
    </row>
    <row r="96" spans="1:44" ht="32.25" customHeight="1">
      <c r="A96" s="304"/>
      <c r="B96" s="305"/>
      <c r="C96" s="306"/>
      <c r="D96" s="235" t="s">
        <v>37</v>
      </c>
      <c r="E96" s="245">
        <f t="shared" si="577"/>
        <v>0</v>
      </c>
      <c r="F96" s="245">
        <f t="shared" si="578"/>
        <v>0</v>
      </c>
      <c r="G96" s="246">
        <f t="shared" si="579"/>
        <v>0</v>
      </c>
      <c r="H96" s="245">
        <f>H86+H91</f>
        <v>0</v>
      </c>
      <c r="I96" s="245">
        <f>I86+I91</f>
        <v>0</v>
      </c>
      <c r="J96" s="246">
        <f t="shared" si="592"/>
        <v>0</v>
      </c>
      <c r="K96" s="245">
        <f>K86+K91</f>
        <v>0</v>
      </c>
      <c r="L96" s="245">
        <f>L86+L91</f>
        <v>0</v>
      </c>
      <c r="M96" s="246">
        <f t="shared" si="556"/>
        <v>0</v>
      </c>
      <c r="N96" s="245">
        <f t="shared" ref="N96:O96" si="603">N86+N91</f>
        <v>0</v>
      </c>
      <c r="O96" s="245">
        <f t="shared" si="603"/>
        <v>0</v>
      </c>
      <c r="P96" s="246">
        <f t="shared" si="558"/>
        <v>0</v>
      </c>
      <c r="Q96" s="245">
        <f t="shared" ref="Q96:R96" si="604">Q86+Q91</f>
        <v>0</v>
      </c>
      <c r="R96" s="245">
        <f t="shared" si="604"/>
        <v>0</v>
      </c>
      <c r="S96" s="246">
        <f t="shared" si="560"/>
        <v>0</v>
      </c>
      <c r="T96" s="245">
        <f t="shared" ref="T96:U96" si="605">T86+T91</f>
        <v>0</v>
      </c>
      <c r="U96" s="245">
        <f t="shared" si="605"/>
        <v>0</v>
      </c>
      <c r="V96" s="246">
        <f t="shared" si="562"/>
        <v>0</v>
      </c>
      <c r="W96" s="245">
        <f t="shared" ref="W96:X96" si="606">W86+W91</f>
        <v>0</v>
      </c>
      <c r="X96" s="245">
        <f t="shared" si="606"/>
        <v>0</v>
      </c>
      <c r="Y96" s="246">
        <f t="shared" si="564"/>
        <v>0</v>
      </c>
      <c r="Z96" s="245">
        <f t="shared" ref="Z96:AA96" si="607">Z86+Z91</f>
        <v>0</v>
      </c>
      <c r="AA96" s="245">
        <f t="shared" si="607"/>
        <v>0</v>
      </c>
      <c r="AB96" s="246">
        <f t="shared" si="566"/>
        <v>0</v>
      </c>
      <c r="AC96" s="245">
        <f t="shared" ref="AC96:AD96" si="608">AC86+AC91</f>
        <v>0</v>
      </c>
      <c r="AD96" s="245">
        <f t="shared" si="608"/>
        <v>0</v>
      </c>
      <c r="AE96" s="246">
        <f t="shared" si="568"/>
        <v>0</v>
      </c>
      <c r="AF96" s="245">
        <f t="shared" ref="AF96:AG96" si="609">AF86+AF91</f>
        <v>0</v>
      </c>
      <c r="AG96" s="245">
        <f t="shared" si="609"/>
        <v>0</v>
      </c>
      <c r="AH96" s="246">
        <f t="shared" si="570"/>
        <v>0</v>
      </c>
      <c r="AI96" s="245">
        <f t="shared" ref="AI96:AJ96" si="610">AI86+AI91</f>
        <v>0</v>
      </c>
      <c r="AJ96" s="245">
        <f t="shared" si="610"/>
        <v>0</v>
      </c>
      <c r="AK96" s="246">
        <f t="shared" si="572"/>
        <v>0</v>
      </c>
      <c r="AL96" s="245">
        <f t="shared" ref="AL96:AM96" si="611">AL86+AL91</f>
        <v>0</v>
      </c>
      <c r="AM96" s="245">
        <f t="shared" si="611"/>
        <v>0</v>
      </c>
      <c r="AN96" s="246">
        <f t="shared" si="574"/>
        <v>0</v>
      </c>
      <c r="AO96" s="245">
        <f t="shared" ref="AO96:AP96" si="612">AO86+AO91</f>
        <v>0</v>
      </c>
      <c r="AP96" s="245">
        <f t="shared" si="612"/>
        <v>0</v>
      </c>
      <c r="AQ96" s="246">
        <f t="shared" si="576"/>
        <v>0</v>
      </c>
      <c r="AR96" s="312"/>
    </row>
    <row r="97" spans="1:44" ht="32.25" customHeight="1">
      <c r="A97" s="304"/>
      <c r="B97" s="305"/>
      <c r="C97" s="306"/>
      <c r="D97" s="235" t="s">
        <v>2</v>
      </c>
      <c r="E97" s="245">
        <f t="shared" si="577"/>
        <v>0</v>
      </c>
      <c r="F97" s="245">
        <f t="shared" si="578"/>
        <v>0</v>
      </c>
      <c r="G97" s="246">
        <f t="shared" si="579"/>
        <v>0</v>
      </c>
      <c r="H97" s="245">
        <f t="shared" ref="H97:I97" si="613">H87+H92</f>
        <v>0</v>
      </c>
      <c r="I97" s="245">
        <f t="shared" si="613"/>
        <v>0</v>
      </c>
      <c r="J97" s="246">
        <f t="shared" si="592"/>
        <v>0</v>
      </c>
      <c r="K97" s="245">
        <f t="shared" ref="K97:L99" si="614">K87+K92</f>
        <v>0</v>
      </c>
      <c r="L97" s="245">
        <f t="shared" si="614"/>
        <v>0</v>
      </c>
      <c r="M97" s="246">
        <f t="shared" si="556"/>
        <v>0</v>
      </c>
      <c r="N97" s="245">
        <f t="shared" ref="N97:O97" si="615">N87+N92</f>
        <v>0</v>
      </c>
      <c r="O97" s="245">
        <f t="shared" si="615"/>
        <v>0</v>
      </c>
      <c r="P97" s="246">
        <f t="shared" si="558"/>
        <v>0</v>
      </c>
      <c r="Q97" s="245">
        <f t="shared" ref="Q97:R97" si="616">Q87+Q92</f>
        <v>0</v>
      </c>
      <c r="R97" s="245">
        <f t="shared" si="616"/>
        <v>0</v>
      </c>
      <c r="S97" s="246">
        <f t="shared" si="560"/>
        <v>0</v>
      </c>
      <c r="T97" s="245">
        <f t="shared" ref="T97:U97" si="617">T87+T92</f>
        <v>0</v>
      </c>
      <c r="U97" s="245">
        <f t="shared" si="617"/>
        <v>0</v>
      </c>
      <c r="V97" s="246">
        <f t="shared" si="562"/>
        <v>0</v>
      </c>
      <c r="W97" s="245">
        <f t="shared" ref="W97:X97" si="618">W87+W92</f>
        <v>0</v>
      </c>
      <c r="X97" s="245">
        <f t="shared" si="618"/>
        <v>0</v>
      </c>
      <c r="Y97" s="246">
        <f t="shared" si="564"/>
        <v>0</v>
      </c>
      <c r="Z97" s="245">
        <f t="shared" ref="Z97:AA97" si="619">Z87+Z92</f>
        <v>0</v>
      </c>
      <c r="AA97" s="245">
        <f t="shared" si="619"/>
        <v>0</v>
      </c>
      <c r="AB97" s="246">
        <f t="shared" si="566"/>
        <v>0</v>
      </c>
      <c r="AC97" s="245">
        <f t="shared" ref="AC97:AD97" si="620">AC87+AC92</f>
        <v>0</v>
      </c>
      <c r="AD97" s="245">
        <f t="shared" si="620"/>
        <v>0</v>
      </c>
      <c r="AE97" s="246">
        <f t="shared" si="568"/>
        <v>0</v>
      </c>
      <c r="AF97" s="245">
        <f t="shared" ref="AF97:AG97" si="621">AF87+AF92</f>
        <v>0</v>
      </c>
      <c r="AG97" s="245">
        <f t="shared" si="621"/>
        <v>0</v>
      </c>
      <c r="AH97" s="246">
        <f t="shared" si="570"/>
        <v>0</v>
      </c>
      <c r="AI97" s="245">
        <f t="shared" ref="AI97:AJ97" si="622">AI87+AI92</f>
        <v>0</v>
      </c>
      <c r="AJ97" s="245">
        <f t="shared" si="622"/>
        <v>0</v>
      </c>
      <c r="AK97" s="246">
        <f t="shared" si="572"/>
        <v>0</v>
      </c>
      <c r="AL97" s="245">
        <f t="shared" ref="AL97:AM97" si="623">AL87+AL92</f>
        <v>0</v>
      </c>
      <c r="AM97" s="245">
        <f t="shared" si="623"/>
        <v>0</v>
      </c>
      <c r="AN97" s="246">
        <f t="shared" si="574"/>
        <v>0</v>
      </c>
      <c r="AO97" s="245">
        <f t="shared" ref="AO97:AP97" si="624">AO87+AO92</f>
        <v>0</v>
      </c>
      <c r="AP97" s="245">
        <f t="shared" si="624"/>
        <v>0</v>
      </c>
      <c r="AQ97" s="246">
        <f t="shared" si="576"/>
        <v>0</v>
      </c>
      <c r="AR97" s="312"/>
    </row>
    <row r="98" spans="1:44" ht="32.25" customHeight="1">
      <c r="A98" s="304"/>
      <c r="B98" s="305"/>
      <c r="C98" s="306"/>
      <c r="D98" s="237" t="s">
        <v>43</v>
      </c>
      <c r="E98" s="245">
        <f t="shared" si="577"/>
        <v>0</v>
      </c>
      <c r="F98" s="245">
        <f t="shared" si="578"/>
        <v>0</v>
      </c>
      <c r="G98" s="246">
        <f t="shared" si="579"/>
        <v>0</v>
      </c>
      <c r="H98" s="245">
        <f t="shared" ref="H98:I98" si="625">H88+H93</f>
        <v>0</v>
      </c>
      <c r="I98" s="245">
        <f t="shared" si="625"/>
        <v>0</v>
      </c>
      <c r="J98" s="246">
        <f t="shared" si="592"/>
        <v>0</v>
      </c>
      <c r="K98" s="245">
        <f t="shared" si="614"/>
        <v>0</v>
      </c>
      <c r="L98" s="245">
        <f t="shared" si="614"/>
        <v>0</v>
      </c>
      <c r="M98" s="246">
        <f t="shared" si="556"/>
        <v>0</v>
      </c>
      <c r="N98" s="245">
        <f t="shared" ref="N98:O98" si="626">N88+N93</f>
        <v>0</v>
      </c>
      <c r="O98" s="245">
        <f t="shared" si="626"/>
        <v>0</v>
      </c>
      <c r="P98" s="246">
        <f t="shared" si="558"/>
        <v>0</v>
      </c>
      <c r="Q98" s="245">
        <f t="shared" ref="Q98:R98" si="627">Q88+Q93</f>
        <v>0</v>
      </c>
      <c r="R98" s="245">
        <f t="shared" si="627"/>
        <v>0</v>
      </c>
      <c r="S98" s="246">
        <f t="shared" si="560"/>
        <v>0</v>
      </c>
      <c r="T98" s="245">
        <f t="shared" ref="T98:U98" si="628">T88+T93</f>
        <v>0</v>
      </c>
      <c r="U98" s="245">
        <f t="shared" si="628"/>
        <v>0</v>
      </c>
      <c r="V98" s="246">
        <f t="shared" si="562"/>
        <v>0</v>
      </c>
      <c r="W98" s="245">
        <f t="shared" ref="W98:X98" si="629">W88+W93</f>
        <v>0</v>
      </c>
      <c r="X98" s="245">
        <f t="shared" si="629"/>
        <v>0</v>
      </c>
      <c r="Y98" s="246">
        <f t="shared" si="564"/>
        <v>0</v>
      </c>
      <c r="Z98" s="245">
        <f t="shared" ref="Z98:AA98" si="630">Z88+Z93</f>
        <v>0</v>
      </c>
      <c r="AA98" s="245">
        <f t="shared" si="630"/>
        <v>0</v>
      </c>
      <c r="AB98" s="246">
        <f t="shared" si="566"/>
        <v>0</v>
      </c>
      <c r="AC98" s="245">
        <f t="shared" ref="AC98:AD98" si="631">AC88+AC93</f>
        <v>0</v>
      </c>
      <c r="AD98" s="245">
        <f t="shared" si="631"/>
        <v>0</v>
      </c>
      <c r="AE98" s="246">
        <f t="shared" si="568"/>
        <v>0</v>
      </c>
      <c r="AF98" s="245">
        <f t="shared" ref="AF98:AG98" si="632">AF88+AF93</f>
        <v>0</v>
      </c>
      <c r="AG98" s="245">
        <f t="shared" si="632"/>
        <v>0</v>
      </c>
      <c r="AH98" s="246">
        <f t="shared" si="570"/>
        <v>0</v>
      </c>
      <c r="AI98" s="245">
        <f t="shared" ref="AI98:AJ98" si="633">AI88+AI93</f>
        <v>0</v>
      </c>
      <c r="AJ98" s="245">
        <f t="shared" si="633"/>
        <v>0</v>
      </c>
      <c r="AK98" s="246">
        <f t="shared" si="572"/>
        <v>0</v>
      </c>
      <c r="AL98" s="245">
        <f t="shared" ref="AL98:AM98" si="634">AL88+AL93</f>
        <v>0</v>
      </c>
      <c r="AM98" s="245">
        <f t="shared" si="634"/>
        <v>0</v>
      </c>
      <c r="AN98" s="246">
        <f t="shared" si="574"/>
        <v>0</v>
      </c>
      <c r="AO98" s="245">
        <f t="shared" ref="AO98:AP98" si="635">AO88+AO93</f>
        <v>0</v>
      </c>
      <c r="AP98" s="245">
        <f t="shared" si="635"/>
        <v>0</v>
      </c>
      <c r="AQ98" s="246">
        <f t="shared" si="576"/>
        <v>0</v>
      </c>
      <c r="AR98" s="312"/>
    </row>
    <row r="99" spans="1:44" ht="32.25" customHeight="1">
      <c r="A99" s="307"/>
      <c r="B99" s="308"/>
      <c r="C99" s="309"/>
      <c r="D99" s="234" t="s">
        <v>263</v>
      </c>
      <c r="E99" s="245">
        <f t="shared" si="577"/>
        <v>0</v>
      </c>
      <c r="F99" s="245">
        <f t="shared" si="578"/>
        <v>0</v>
      </c>
      <c r="G99" s="246">
        <f t="shared" si="579"/>
        <v>0</v>
      </c>
      <c r="H99" s="245">
        <f t="shared" ref="H99:I99" si="636">H89+H94</f>
        <v>0</v>
      </c>
      <c r="I99" s="245">
        <f t="shared" si="636"/>
        <v>0</v>
      </c>
      <c r="J99" s="246">
        <f t="shared" si="592"/>
        <v>0</v>
      </c>
      <c r="K99" s="245">
        <f t="shared" si="614"/>
        <v>0</v>
      </c>
      <c r="L99" s="245">
        <f t="shared" si="614"/>
        <v>0</v>
      </c>
      <c r="M99" s="246">
        <f t="shared" si="556"/>
        <v>0</v>
      </c>
      <c r="N99" s="245">
        <f t="shared" ref="N99:O99" si="637">N89+N94</f>
        <v>0</v>
      </c>
      <c r="O99" s="245">
        <f t="shared" si="637"/>
        <v>0</v>
      </c>
      <c r="P99" s="246">
        <f t="shared" si="558"/>
        <v>0</v>
      </c>
      <c r="Q99" s="245">
        <f t="shared" ref="Q99:R99" si="638">Q89+Q94</f>
        <v>0</v>
      </c>
      <c r="R99" s="245">
        <f t="shared" si="638"/>
        <v>0</v>
      </c>
      <c r="S99" s="246">
        <f t="shared" si="560"/>
        <v>0</v>
      </c>
      <c r="T99" s="245">
        <f t="shared" ref="T99:U99" si="639">T89+T94</f>
        <v>0</v>
      </c>
      <c r="U99" s="245">
        <f t="shared" si="639"/>
        <v>0</v>
      </c>
      <c r="V99" s="246">
        <f t="shared" si="562"/>
        <v>0</v>
      </c>
      <c r="W99" s="245">
        <f t="shared" ref="W99:X99" si="640">W89+W94</f>
        <v>0</v>
      </c>
      <c r="X99" s="245">
        <f t="shared" si="640"/>
        <v>0</v>
      </c>
      <c r="Y99" s="246">
        <f t="shared" si="564"/>
        <v>0</v>
      </c>
      <c r="Z99" s="245">
        <f t="shared" ref="Z99:AA99" si="641">Z89+Z94</f>
        <v>0</v>
      </c>
      <c r="AA99" s="245">
        <f t="shared" si="641"/>
        <v>0</v>
      </c>
      <c r="AB99" s="246">
        <f t="shared" si="566"/>
        <v>0</v>
      </c>
      <c r="AC99" s="245">
        <f t="shared" ref="AC99:AD99" si="642">AC89+AC94</f>
        <v>0</v>
      </c>
      <c r="AD99" s="245">
        <f t="shared" si="642"/>
        <v>0</v>
      </c>
      <c r="AE99" s="246">
        <f t="shared" si="568"/>
        <v>0</v>
      </c>
      <c r="AF99" s="245">
        <f t="shared" ref="AF99:AG99" si="643">AF89+AF94</f>
        <v>0</v>
      </c>
      <c r="AG99" s="245">
        <f t="shared" si="643"/>
        <v>0</v>
      </c>
      <c r="AH99" s="246">
        <f t="shared" si="570"/>
        <v>0</v>
      </c>
      <c r="AI99" s="245">
        <f t="shared" ref="AI99:AJ99" si="644">AI89+AI94</f>
        <v>0</v>
      </c>
      <c r="AJ99" s="245">
        <f t="shared" si="644"/>
        <v>0</v>
      </c>
      <c r="AK99" s="246">
        <f t="shared" si="572"/>
        <v>0</v>
      </c>
      <c r="AL99" s="245">
        <f t="shared" ref="AL99:AM99" si="645">AL89+AL94</f>
        <v>0</v>
      </c>
      <c r="AM99" s="245">
        <f t="shared" si="645"/>
        <v>0</v>
      </c>
      <c r="AN99" s="246">
        <f t="shared" si="574"/>
        <v>0</v>
      </c>
      <c r="AO99" s="245">
        <f t="shared" ref="AO99:AP99" si="646">AO89+AO94</f>
        <v>0</v>
      </c>
      <c r="AP99" s="245">
        <f t="shared" si="646"/>
        <v>0</v>
      </c>
      <c r="AQ99" s="246">
        <f t="shared" si="576"/>
        <v>0</v>
      </c>
      <c r="AR99" s="312"/>
    </row>
    <row r="100" spans="1:44" ht="28.9" customHeight="1">
      <c r="A100" s="326" t="s">
        <v>328</v>
      </c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8"/>
    </row>
    <row r="101" spans="1:44" ht="28.9" customHeight="1">
      <c r="A101" s="315" t="s">
        <v>317</v>
      </c>
      <c r="B101" s="313" t="s">
        <v>357</v>
      </c>
      <c r="C101" s="311" t="s">
        <v>359</v>
      </c>
      <c r="D101" s="256" t="s">
        <v>41</v>
      </c>
      <c r="E101" s="214">
        <f>H101+K101+N101+Q101+T101+W101+Z101+AC101+AF101+AI101+AL101+AO101</f>
        <v>0</v>
      </c>
      <c r="F101" s="214">
        <f>I101+L101+O101+R101+U101+X101+AA101+AD101+AG101+AJ101+AM101+AP101</f>
        <v>0</v>
      </c>
      <c r="G101" s="215">
        <f>IF(F101,F101/E101*100,0)</f>
        <v>0</v>
      </c>
      <c r="H101" s="214">
        <f>SUM(H102:H105)</f>
        <v>0</v>
      </c>
      <c r="I101" s="214">
        <f>SUM(I102:I105)</f>
        <v>0</v>
      </c>
      <c r="J101" s="215">
        <f>IF(I101,I101/H101*100,0)</f>
        <v>0</v>
      </c>
      <c r="K101" s="214">
        <f t="shared" ref="K101:L101" si="647">SUM(K102:K105)</f>
        <v>0</v>
      </c>
      <c r="L101" s="214">
        <f t="shared" si="647"/>
        <v>0</v>
      </c>
      <c r="M101" s="215">
        <f t="shared" ref="M101:M110" si="648">IF(L101,L101/K101*100,0)</f>
        <v>0</v>
      </c>
      <c r="N101" s="214">
        <f t="shared" ref="N101:O101" si="649">SUM(N102:N105)</f>
        <v>0</v>
      </c>
      <c r="O101" s="214">
        <f t="shared" si="649"/>
        <v>0</v>
      </c>
      <c r="P101" s="215">
        <f t="shared" ref="P101:P110" si="650">IF(O101,O101/N101*100,0)</f>
        <v>0</v>
      </c>
      <c r="Q101" s="214">
        <f t="shared" ref="Q101:R101" si="651">SUM(Q102:Q105)</f>
        <v>0</v>
      </c>
      <c r="R101" s="214">
        <f t="shared" si="651"/>
        <v>0</v>
      </c>
      <c r="S101" s="215">
        <f t="shared" ref="S101:S110" si="652">IF(R101,R101/Q101*100,0)</f>
        <v>0</v>
      </c>
      <c r="T101" s="214">
        <f t="shared" ref="T101:U101" si="653">SUM(T102:T105)</f>
        <v>0</v>
      </c>
      <c r="U101" s="214">
        <f t="shared" si="653"/>
        <v>0</v>
      </c>
      <c r="V101" s="215">
        <f t="shared" ref="V101:V110" si="654">IF(U101,U101/T101*100,0)</f>
        <v>0</v>
      </c>
      <c r="W101" s="214">
        <f t="shared" ref="W101:X101" si="655">SUM(W102:W105)</f>
        <v>0</v>
      </c>
      <c r="X101" s="214">
        <f t="shared" si="655"/>
        <v>0</v>
      </c>
      <c r="Y101" s="215">
        <f t="shared" ref="Y101:Y110" si="656">IF(X101,X101/W101*100,0)</f>
        <v>0</v>
      </c>
      <c r="Z101" s="214">
        <f t="shared" ref="Z101:AA101" si="657">SUM(Z102:Z105)</f>
        <v>0</v>
      </c>
      <c r="AA101" s="214">
        <f t="shared" si="657"/>
        <v>0</v>
      </c>
      <c r="AB101" s="215">
        <f t="shared" ref="AB101:AB110" si="658">IF(AA101,AA101/Z101*100,0)</f>
        <v>0</v>
      </c>
      <c r="AC101" s="214">
        <f t="shared" ref="AC101:AD101" si="659">SUM(AC102:AC105)</f>
        <v>0</v>
      </c>
      <c r="AD101" s="214">
        <f t="shared" si="659"/>
        <v>0</v>
      </c>
      <c r="AE101" s="215">
        <f t="shared" ref="AE101:AE110" si="660">IF(AD101,AD101/AC101*100,0)</f>
        <v>0</v>
      </c>
      <c r="AF101" s="214">
        <f t="shared" ref="AF101:AG101" si="661">SUM(AF102:AF105)</f>
        <v>0</v>
      </c>
      <c r="AG101" s="214">
        <f t="shared" si="661"/>
        <v>0</v>
      </c>
      <c r="AH101" s="215">
        <f t="shared" ref="AH101:AH110" si="662">IF(AG101,AG101/AF101*100,0)</f>
        <v>0</v>
      </c>
      <c r="AI101" s="214">
        <f t="shared" ref="AI101:AJ101" si="663">SUM(AI102:AI105)</f>
        <v>0</v>
      </c>
      <c r="AJ101" s="214">
        <f t="shared" si="663"/>
        <v>0</v>
      </c>
      <c r="AK101" s="215">
        <f t="shared" ref="AK101:AK110" si="664">IF(AJ101,AJ101/AI101*100,0)</f>
        <v>0</v>
      </c>
      <c r="AL101" s="214">
        <f t="shared" ref="AL101:AM101" si="665">SUM(AL102:AL105)</f>
        <v>0</v>
      </c>
      <c r="AM101" s="214">
        <f t="shared" si="665"/>
        <v>0</v>
      </c>
      <c r="AN101" s="215">
        <f t="shared" ref="AN101:AN110" si="666">IF(AM101,AM101/AL101*100,0)</f>
        <v>0</v>
      </c>
      <c r="AO101" s="214">
        <f t="shared" ref="AO101:AP101" si="667">SUM(AO102:AO105)</f>
        <v>0</v>
      </c>
      <c r="AP101" s="214">
        <f t="shared" si="667"/>
        <v>0</v>
      </c>
      <c r="AQ101" s="215">
        <f t="shared" ref="AQ101:AQ110" si="668">IF(AP101,AP101/AO101*100,0)</f>
        <v>0</v>
      </c>
      <c r="AR101" s="312"/>
    </row>
    <row r="102" spans="1:44" ht="35.25" customHeight="1">
      <c r="A102" s="315"/>
      <c r="B102" s="313"/>
      <c r="C102" s="329"/>
      <c r="D102" s="251" t="s">
        <v>37</v>
      </c>
      <c r="E102" s="123">
        <f t="shared" ref="E102:E115" si="669">H102+K102+N102+Q102+T102+W102+Z102+AC102+AF102+AI102+AL102+AO102</f>
        <v>0</v>
      </c>
      <c r="F102" s="123">
        <f t="shared" ref="F102:F115" si="670">I102+L102+O102+R102+U102+X102+AA102+AD102+AG102+AJ102+AM102+AP102</f>
        <v>0</v>
      </c>
      <c r="G102" s="216">
        <f t="shared" ref="G102:G115" si="671">IF(F102,F102/E102*100,0)</f>
        <v>0</v>
      </c>
      <c r="H102" s="123"/>
      <c r="I102" s="123"/>
      <c r="J102" s="216">
        <f t="shared" ref="J102:J115" si="672">IF(I102,I102/H102*100,0)</f>
        <v>0</v>
      </c>
      <c r="K102" s="123"/>
      <c r="L102" s="123"/>
      <c r="M102" s="216">
        <f t="shared" si="648"/>
        <v>0</v>
      </c>
      <c r="N102" s="123"/>
      <c r="O102" s="123"/>
      <c r="P102" s="216">
        <f t="shared" si="650"/>
        <v>0</v>
      </c>
      <c r="Q102" s="123"/>
      <c r="R102" s="123"/>
      <c r="S102" s="216">
        <f t="shared" si="652"/>
        <v>0</v>
      </c>
      <c r="T102" s="123"/>
      <c r="U102" s="123"/>
      <c r="V102" s="216">
        <f t="shared" si="654"/>
        <v>0</v>
      </c>
      <c r="W102" s="123"/>
      <c r="X102" s="123"/>
      <c r="Y102" s="216">
        <f t="shared" si="656"/>
        <v>0</v>
      </c>
      <c r="Z102" s="123"/>
      <c r="AA102" s="123"/>
      <c r="AB102" s="216">
        <f t="shared" si="658"/>
        <v>0</v>
      </c>
      <c r="AC102" s="123"/>
      <c r="AD102" s="123"/>
      <c r="AE102" s="216">
        <f t="shared" si="660"/>
        <v>0</v>
      </c>
      <c r="AF102" s="123"/>
      <c r="AG102" s="123"/>
      <c r="AH102" s="216">
        <f t="shared" si="662"/>
        <v>0</v>
      </c>
      <c r="AI102" s="123"/>
      <c r="AJ102" s="123"/>
      <c r="AK102" s="216">
        <f t="shared" si="664"/>
        <v>0</v>
      </c>
      <c r="AL102" s="123"/>
      <c r="AM102" s="123"/>
      <c r="AN102" s="216">
        <f t="shared" si="666"/>
        <v>0</v>
      </c>
      <c r="AO102" s="123"/>
      <c r="AP102" s="123"/>
      <c r="AQ102" s="216">
        <f t="shared" si="668"/>
        <v>0</v>
      </c>
      <c r="AR102" s="312"/>
    </row>
    <row r="103" spans="1:44" ht="33.75" customHeight="1">
      <c r="A103" s="315"/>
      <c r="B103" s="313"/>
      <c r="C103" s="329"/>
      <c r="D103" s="251" t="s">
        <v>2</v>
      </c>
      <c r="E103" s="123">
        <f t="shared" si="669"/>
        <v>0</v>
      </c>
      <c r="F103" s="123">
        <f t="shared" si="670"/>
        <v>0</v>
      </c>
      <c r="G103" s="216">
        <f t="shared" si="671"/>
        <v>0</v>
      </c>
      <c r="H103" s="123"/>
      <c r="I103" s="123"/>
      <c r="J103" s="216">
        <f t="shared" si="672"/>
        <v>0</v>
      </c>
      <c r="K103" s="123"/>
      <c r="L103" s="123"/>
      <c r="M103" s="216">
        <f t="shared" si="648"/>
        <v>0</v>
      </c>
      <c r="N103" s="123"/>
      <c r="O103" s="123"/>
      <c r="P103" s="216">
        <f t="shared" si="650"/>
        <v>0</v>
      </c>
      <c r="Q103" s="123"/>
      <c r="R103" s="123"/>
      <c r="S103" s="216">
        <f t="shared" si="652"/>
        <v>0</v>
      </c>
      <c r="T103" s="123"/>
      <c r="U103" s="123"/>
      <c r="V103" s="216">
        <f t="shared" si="654"/>
        <v>0</v>
      </c>
      <c r="W103" s="123"/>
      <c r="X103" s="123"/>
      <c r="Y103" s="216">
        <f t="shared" si="656"/>
        <v>0</v>
      </c>
      <c r="Z103" s="123"/>
      <c r="AA103" s="123"/>
      <c r="AB103" s="216">
        <f t="shared" si="658"/>
        <v>0</v>
      </c>
      <c r="AC103" s="123"/>
      <c r="AD103" s="123"/>
      <c r="AE103" s="216">
        <f t="shared" si="660"/>
        <v>0</v>
      </c>
      <c r="AF103" s="123"/>
      <c r="AG103" s="123"/>
      <c r="AH103" s="216">
        <f t="shared" si="662"/>
        <v>0</v>
      </c>
      <c r="AI103" s="123"/>
      <c r="AJ103" s="123"/>
      <c r="AK103" s="216">
        <f t="shared" si="664"/>
        <v>0</v>
      </c>
      <c r="AL103" s="123"/>
      <c r="AM103" s="123"/>
      <c r="AN103" s="216">
        <f t="shared" si="666"/>
        <v>0</v>
      </c>
      <c r="AO103" s="123"/>
      <c r="AP103" s="123"/>
      <c r="AQ103" s="216">
        <f t="shared" si="668"/>
        <v>0</v>
      </c>
      <c r="AR103" s="312"/>
    </row>
    <row r="104" spans="1:44" ht="28.9" customHeight="1">
      <c r="A104" s="315"/>
      <c r="B104" s="313"/>
      <c r="C104" s="329"/>
      <c r="D104" s="250" t="s">
        <v>43</v>
      </c>
      <c r="E104" s="123">
        <f t="shared" si="669"/>
        <v>0</v>
      </c>
      <c r="F104" s="123">
        <f t="shared" si="670"/>
        <v>0</v>
      </c>
      <c r="G104" s="216">
        <f t="shared" si="671"/>
        <v>0</v>
      </c>
      <c r="H104" s="123"/>
      <c r="I104" s="123"/>
      <c r="J104" s="216">
        <f t="shared" si="672"/>
        <v>0</v>
      </c>
      <c r="K104" s="123"/>
      <c r="L104" s="123"/>
      <c r="M104" s="216">
        <f t="shared" si="648"/>
        <v>0</v>
      </c>
      <c r="N104" s="123"/>
      <c r="O104" s="123"/>
      <c r="P104" s="216">
        <f t="shared" si="650"/>
        <v>0</v>
      </c>
      <c r="Q104" s="123"/>
      <c r="R104" s="123"/>
      <c r="S104" s="216">
        <f t="shared" si="652"/>
        <v>0</v>
      </c>
      <c r="T104" s="123"/>
      <c r="U104" s="123"/>
      <c r="V104" s="216">
        <f t="shared" si="654"/>
        <v>0</v>
      </c>
      <c r="W104" s="123"/>
      <c r="X104" s="123"/>
      <c r="Y104" s="216">
        <f t="shared" si="656"/>
        <v>0</v>
      </c>
      <c r="Z104" s="123"/>
      <c r="AA104" s="123"/>
      <c r="AB104" s="216">
        <f t="shared" si="658"/>
        <v>0</v>
      </c>
      <c r="AC104" s="123"/>
      <c r="AD104" s="123"/>
      <c r="AE104" s="216">
        <f t="shared" si="660"/>
        <v>0</v>
      </c>
      <c r="AF104" s="123"/>
      <c r="AG104" s="123"/>
      <c r="AH104" s="216">
        <f t="shared" si="662"/>
        <v>0</v>
      </c>
      <c r="AI104" s="123"/>
      <c r="AJ104" s="123"/>
      <c r="AK104" s="216">
        <f t="shared" si="664"/>
        <v>0</v>
      </c>
      <c r="AL104" s="123"/>
      <c r="AM104" s="123"/>
      <c r="AN104" s="216">
        <f t="shared" si="666"/>
        <v>0</v>
      </c>
      <c r="AO104" s="123"/>
      <c r="AP104" s="123"/>
      <c r="AQ104" s="216">
        <f t="shared" si="668"/>
        <v>0</v>
      </c>
      <c r="AR104" s="312"/>
    </row>
    <row r="105" spans="1:44" ht="28.9" customHeight="1">
      <c r="A105" s="315"/>
      <c r="B105" s="313"/>
      <c r="C105" s="329"/>
      <c r="D105" s="252" t="s">
        <v>263</v>
      </c>
      <c r="E105" s="123">
        <f t="shared" si="669"/>
        <v>0</v>
      </c>
      <c r="F105" s="123">
        <f t="shared" si="670"/>
        <v>0</v>
      </c>
      <c r="G105" s="216">
        <f t="shared" si="671"/>
        <v>0</v>
      </c>
      <c r="H105" s="123"/>
      <c r="I105" s="123"/>
      <c r="J105" s="216">
        <f t="shared" si="672"/>
        <v>0</v>
      </c>
      <c r="K105" s="123"/>
      <c r="L105" s="123"/>
      <c r="M105" s="216">
        <f t="shared" si="648"/>
        <v>0</v>
      </c>
      <c r="N105" s="123"/>
      <c r="O105" s="123"/>
      <c r="P105" s="216">
        <f t="shared" si="650"/>
        <v>0</v>
      </c>
      <c r="Q105" s="123"/>
      <c r="R105" s="123"/>
      <c r="S105" s="216">
        <f t="shared" si="652"/>
        <v>0</v>
      </c>
      <c r="T105" s="123"/>
      <c r="U105" s="123"/>
      <c r="V105" s="216">
        <f t="shared" si="654"/>
        <v>0</v>
      </c>
      <c r="W105" s="123"/>
      <c r="X105" s="123"/>
      <c r="Y105" s="216">
        <f t="shared" si="656"/>
        <v>0</v>
      </c>
      <c r="Z105" s="123"/>
      <c r="AA105" s="123"/>
      <c r="AB105" s="216">
        <f t="shared" si="658"/>
        <v>0</v>
      </c>
      <c r="AC105" s="123"/>
      <c r="AD105" s="123"/>
      <c r="AE105" s="216">
        <f t="shared" si="660"/>
        <v>0</v>
      </c>
      <c r="AF105" s="123"/>
      <c r="AG105" s="123"/>
      <c r="AH105" s="216">
        <f t="shared" si="662"/>
        <v>0</v>
      </c>
      <c r="AI105" s="123"/>
      <c r="AJ105" s="123"/>
      <c r="AK105" s="216">
        <f t="shared" si="664"/>
        <v>0</v>
      </c>
      <c r="AL105" s="123"/>
      <c r="AM105" s="123"/>
      <c r="AN105" s="216">
        <f t="shared" si="666"/>
        <v>0</v>
      </c>
      <c r="AO105" s="123"/>
      <c r="AP105" s="123"/>
      <c r="AQ105" s="216">
        <f t="shared" si="668"/>
        <v>0</v>
      </c>
      <c r="AR105" s="312"/>
    </row>
    <row r="106" spans="1:44" ht="28.9" customHeight="1">
      <c r="A106" s="315" t="s">
        <v>318</v>
      </c>
      <c r="B106" s="313" t="s">
        <v>358</v>
      </c>
      <c r="C106" s="311" t="s">
        <v>359</v>
      </c>
      <c r="D106" s="257" t="s">
        <v>41</v>
      </c>
      <c r="E106" s="214">
        <f t="shared" si="669"/>
        <v>0</v>
      </c>
      <c r="F106" s="214">
        <f t="shared" si="670"/>
        <v>0</v>
      </c>
      <c r="G106" s="215">
        <f t="shared" si="671"/>
        <v>0</v>
      </c>
      <c r="H106" s="214">
        <f>SUM(H107:H110)</f>
        <v>0</v>
      </c>
      <c r="I106" s="214">
        <f>SUM(I107:I110)</f>
        <v>0</v>
      </c>
      <c r="J106" s="215">
        <f>IF(I106,I106/H106*100,0)</f>
        <v>0</v>
      </c>
      <c r="K106" s="214">
        <f t="shared" ref="K106:L106" si="673">SUM(K107:K110)</f>
        <v>0</v>
      </c>
      <c r="L106" s="214">
        <f t="shared" si="673"/>
        <v>0</v>
      </c>
      <c r="M106" s="215">
        <f t="shared" si="648"/>
        <v>0</v>
      </c>
      <c r="N106" s="214">
        <f t="shared" ref="N106:O106" si="674">SUM(N107:N110)</f>
        <v>0</v>
      </c>
      <c r="O106" s="214">
        <f t="shared" si="674"/>
        <v>0</v>
      </c>
      <c r="P106" s="215">
        <f t="shared" si="650"/>
        <v>0</v>
      </c>
      <c r="Q106" s="214">
        <f t="shared" ref="Q106:R106" si="675">SUM(Q107:Q110)</f>
        <v>0</v>
      </c>
      <c r="R106" s="214">
        <f t="shared" si="675"/>
        <v>0</v>
      </c>
      <c r="S106" s="215">
        <f t="shared" si="652"/>
        <v>0</v>
      </c>
      <c r="T106" s="214">
        <f t="shared" ref="T106:U106" si="676">SUM(T107:T110)</f>
        <v>0</v>
      </c>
      <c r="U106" s="214">
        <f t="shared" si="676"/>
        <v>0</v>
      </c>
      <c r="V106" s="215">
        <f t="shared" si="654"/>
        <v>0</v>
      </c>
      <c r="W106" s="214">
        <f t="shared" ref="W106:X106" si="677">SUM(W107:W110)</f>
        <v>0</v>
      </c>
      <c r="X106" s="214">
        <f t="shared" si="677"/>
        <v>0</v>
      </c>
      <c r="Y106" s="215">
        <f t="shared" si="656"/>
        <v>0</v>
      </c>
      <c r="Z106" s="214">
        <f t="shared" ref="Z106:AA106" si="678">SUM(Z107:Z110)</f>
        <v>0</v>
      </c>
      <c r="AA106" s="214">
        <f t="shared" si="678"/>
        <v>0</v>
      </c>
      <c r="AB106" s="215">
        <f t="shared" si="658"/>
        <v>0</v>
      </c>
      <c r="AC106" s="214">
        <f t="shared" ref="AC106:AD106" si="679">SUM(AC107:AC110)</f>
        <v>0</v>
      </c>
      <c r="AD106" s="214">
        <f t="shared" si="679"/>
        <v>0</v>
      </c>
      <c r="AE106" s="215">
        <f t="shared" si="660"/>
        <v>0</v>
      </c>
      <c r="AF106" s="214">
        <f t="shared" ref="AF106:AG106" si="680">SUM(AF107:AF110)</f>
        <v>0</v>
      </c>
      <c r="AG106" s="214">
        <f t="shared" si="680"/>
        <v>0</v>
      </c>
      <c r="AH106" s="215">
        <f t="shared" si="662"/>
        <v>0</v>
      </c>
      <c r="AI106" s="214">
        <f t="shared" ref="AI106:AJ106" si="681">SUM(AI107:AI110)</f>
        <v>0</v>
      </c>
      <c r="AJ106" s="214">
        <f t="shared" si="681"/>
        <v>0</v>
      </c>
      <c r="AK106" s="215">
        <f t="shared" si="664"/>
        <v>0</v>
      </c>
      <c r="AL106" s="214">
        <f t="shared" ref="AL106:AM106" si="682">SUM(AL107:AL110)</f>
        <v>0</v>
      </c>
      <c r="AM106" s="214">
        <f t="shared" si="682"/>
        <v>0</v>
      </c>
      <c r="AN106" s="215">
        <f t="shared" si="666"/>
        <v>0</v>
      </c>
      <c r="AO106" s="214">
        <f t="shared" ref="AO106:AP106" si="683">SUM(AO107:AO110)</f>
        <v>0</v>
      </c>
      <c r="AP106" s="214">
        <f t="shared" si="683"/>
        <v>0</v>
      </c>
      <c r="AQ106" s="215">
        <f t="shared" si="668"/>
        <v>0</v>
      </c>
      <c r="AR106" s="312"/>
    </row>
    <row r="107" spans="1:44" ht="37.5" customHeight="1">
      <c r="A107" s="315"/>
      <c r="B107" s="313"/>
      <c r="C107" s="311"/>
      <c r="D107" s="252" t="s">
        <v>37</v>
      </c>
      <c r="E107" s="123">
        <f t="shared" si="669"/>
        <v>0</v>
      </c>
      <c r="F107" s="123">
        <f t="shared" si="670"/>
        <v>0</v>
      </c>
      <c r="G107" s="216">
        <f t="shared" si="671"/>
        <v>0</v>
      </c>
      <c r="H107" s="123"/>
      <c r="I107" s="123"/>
      <c r="J107" s="216">
        <f t="shared" ref="J107:J110" si="684">IF(I107,I107/H107*100,0)</f>
        <v>0</v>
      </c>
      <c r="K107" s="123"/>
      <c r="L107" s="123"/>
      <c r="M107" s="216">
        <f t="shared" si="648"/>
        <v>0</v>
      </c>
      <c r="N107" s="123"/>
      <c r="O107" s="123"/>
      <c r="P107" s="216">
        <f t="shared" si="650"/>
        <v>0</v>
      </c>
      <c r="Q107" s="123"/>
      <c r="R107" s="123"/>
      <c r="S107" s="216">
        <f t="shared" si="652"/>
        <v>0</v>
      </c>
      <c r="T107" s="123"/>
      <c r="U107" s="123"/>
      <c r="V107" s="216">
        <f t="shared" si="654"/>
        <v>0</v>
      </c>
      <c r="W107" s="123"/>
      <c r="X107" s="123"/>
      <c r="Y107" s="216">
        <f t="shared" si="656"/>
        <v>0</v>
      </c>
      <c r="Z107" s="123"/>
      <c r="AA107" s="123"/>
      <c r="AB107" s="216">
        <f t="shared" si="658"/>
        <v>0</v>
      </c>
      <c r="AC107" s="123"/>
      <c r="AD107" s="123"/>
      <c r="AE107" s="216">
        <f t="shared" si="660"/>
        <v>0</v>
      </c>
      <c r="AF107" s="123"/>
      <c r="AG107" s="123"/>
      <c r="AH107" s="216">
        <f t="shared" si="662"/>
        <v>0</v>
      </c>
      <c r="AI107" s="123"/>
      <c r="AJ107" s="123"/>
      <c r="AK107" s="216">
        <f t="shared" si="664"/>
        <v>0</v>
      </c>
      <c r="AL107" s="123"/>
      <c r="AM107" s="123"/>
      <c r="AN107" s="216">
        <f t="shared" si="666"/>
        <v>0</v>
      </c>
      <c r="AO107" s="123"/>
      <c r="AP107" s="123"/>
      <c r="AQ107" s="216">
        <f t="shared" si="668"/>
        <v>0</v>
      </c>
      <c r="AR107" s="312"/>
    </row>
    <row r="108" spans="1:44" ht="32.25" customHeight="1">
      <c r="A108" s="315"/>
      <c r="B108" s="313"/>
      <c r="C108" s="311"/>
      <c r="D108" s="252" t="s">
        <v>2</v>
      </c>
      <c r="E108" s="123">
        <f t="shared" si="669"/>
        <v>0</v>
      </c>
      <c r="F108" s="123">
        <f t="shared" si="670"/>
        <v>0</v>
      </c>
      <c r="G108" s="216">
        <f t="shared" si="671"/>
        <v>0</v>
      </c>
      <c r="H108" s="123"/>
      <c r="I108" s="123"/>
      <c r="J108" s="216">
        <f t="shared" si="684"/>
        <v>0</v>
      </c>
      <c r="K108" s="123"/>
      <c r="L108" s="123"/>
      <c r="M108" s="216">
        <f t="shared" si="648"/>
        <v>0</v>
      </c>
      <c r="N108" s="123"/>
      <c r="O108" s="123"/>
      <c r="P108" s="216">
        <f t="shared" si="650"/>
        <v>0</v>
      </c>
      <c r="Q108" s="123"/>
      <c r="R108" s="123"/>
      <c r="S108" s="216">
        <f t="shared" si="652"/>
        <v>0</v>
      </c>
      <c r="T108" s="123"/>
      <c r="U108" s="123"/>
      <c r="V108" s="216">
        <f t="shared" si="654"/>
        <v>0</v>
      </c>
      <c r="W108" s="123"/>
      <c r="X108" s="123"/>
      <c r="Y108" s="216">
        <f t="shared" si="656"/>
        <v>0</v>
      </c>
      <c r="Z108" s="123"/>
      <c r="AA108" s="123"/>
      <c r="AB108" s="216">
        <f t="shared" si="658"/>
        <v>0</v>
      </c>
      <c r="AC108" s="123"/>
      <c r="AD108" s="123"/>
      <c r="AE108" s="216">
        <f t="shared" si="660"/>
        <v>0</v>
      </c>
      <c r="AF108" s="123"/>
      <c r="AG108" s="123"/>
      <c r="AH108" s="216">
        <f t="shared" si="662"/>
        <v>0</v>
      </c>
      <c r="AI108" s="123"/>
      <c r="AJ108" s="123"/>
      <c r="AK108" s="216">
        <f t="shared" si="664"/>
        <v>0</v>
      </c>
      <c r="AL108" s="123"/>
      <c r="AM108" s="123"/>
      <c r="AN108" s="216">
        <f t="shared" si="666"/>
        <v>0</v>
      </c>
      <c r="AO108" s="123"/>
      <c r="AP108" s="123"/>
      <c r="AQ108" s="216">
        <f t="shared" si="668"/>
        <v>0</v>
      </c>
      <c r="AR108" s="312"/>
    </row>
    <row r="109" spans="1:44" ht="28.9" customHeight="1">
      <c r="A109" s="315"/>
      <c r="B109" s="313"/>
      <c r="C109" s="311"/>
      <c r="D109" s="253" t="s">
        <v>43</v>
      </c>
      <c r="E109" s="123">
        <f t="shared" si="669"/>
        <v>0</v>
      </c>
      <c r="F109" s="123">
        <f t="shared" si="670"/>
        <v>0</v>
      </c>
      <c r="G109" s="216">
        <f t="shared" si="671"/>
        <v>0</v>
      </c>
      <c r="H109" s="123"/>
      <c r="I109" s="123"/>
      <c r="J109" s="216">
        <f t="shared" si="684"/>
        <v>0</v>
      </c>
      <c r="K109" s="123"/>
      <c r="L109" s="123"/>
      <c r="M109" s="216">
        <f t="shared" si="648"/>
        <v>0</v>
      </c>
      <c r="N109" s="123"/>
      <c r="O109" s="123"/>
      <c r="P109" s="216">
        <f t="shared" si="650"/>
        <v>0</v>
      </c>
      <c r="Q109" s="123"/>
      <c r="R109" s="123"/>
      <c r="S109" s="216">
        <f t="shared" si="652"/>
        <v>0</v>
      </c>
      <c r="T109" s="123"/>
      <c r="U109" s="123"/>
      <c r="V109" s="216">
        <f t="shared" si="654"/>
        <v>0</v>
      </c>
      <c r="W109" s="123"/>
      <c r="X109" s="123"/>
      <c r="Y109" s="216">
        <f t="shared" si="656"/>
        <v>0</v>
      </c>
      <c r="Z109" s="123"/>
      <c r="AA109" s="123"/>
      <c r="AB109" s="216">
        <f t="shared" si="658"/>
        <v>0</v>
      </c>
      <c r="AC109" s="123"/>
      <c r="AD109" s="123"/>
      <c r="AE109" s="216">
        <f t="shared" si="660"/>
        <v>0</v>
      </c>
      <c r="AF109" s="123"/>
      <c r="AG109" s="123"/>
      <c r="AH109" s="216">
        <f t="shared" si="662"/>
        <v>0</v>
      </c>
      <c r="AI109" s="123"/>
      <c r="AJ109" s="123"/>
      <c r="AK109" s="216">
        <f t="shared" si="664"/>
        <v>0</v>
      </c>
      <c r="AL109" s="123"/>
      <c r="AM109" s="123"/>
      <c r="AN109" s="216">
        <f t="shared" si="666"/>
        <v>0</v>
      </c>
      <c r="AO109" s="123"/>
      <c r="AP109" s="123"/>
      <c r="AQ109" s="216">
        <f t="shared" si="668"/>
        <v>0</v>
      </c>
      <c r="AR109" s="312"/>
    </row>
    <row r="110" spans="1:44" ht="28.9" customHeight="1">
      <c r="A110" s="315"/>
      <c r="B110" s="313"/>
      <c r="C110" s="311"/>
      <c r="D110" s="252" t="s">
        <v>263</v>
      </c>
      <c r="E110" s="123">
        <f t="shared" si="669"/>
        <v>0</v>
      </c>
      <c r="F110" s="123">
        <f t="shared" si="670"/>
        <v>0</v>
      </c>
      <c r="G110" s="216">
        <f t="shared" si="671"/>
        <v>0</v>
      </c>
      <c r="H110" s="123"/>
      <c r="I110" s="123"/>
      <c r="J110" s="216">
        <f t="shared" si="684"/>
        <v>0</v>
      </c>
      <c r="K110" s="123"/>
      <c r="L110" s="123"/>
      <c r="M110" s="216">
        <f t="shared" si="648"/>
        <v>0</v>
      </c>
      <c r="N110" s="123"/>
      <c r="O110" s="123"/>
      <c r="P110" s="216">
        <f t="shared" si="650"/>
        <v>0</v>
      </c>
      <c r="Q110" s="123"/>
      <c r="R110" s="123"/>
      <c r="S110" s="216">
        <f t="shared" si="652"/>
        <v>0</v>
      </c>
      <c r="T110" s="123"/>
      <c r="U110" s="123"/>
      <c r="V110" s="216">
        <f t="shared" si="654"/>
        <v>0</v>
      </c>
      <c r="W110" s="123"/>
      <c r="X110" s="123"/>
      <c r="Y110" s="216">
        <f t="shared" si="656"/>
        <v>0</v>
      </c>
      <c r="Z110" s="123"/>
      <c r="AA110" s="123"/>
      <c r="AB110" s="216">
        <f t="shared" si="658"/>
        <v>0</v>
      </c>
      <c r="AC110" s="123"/>
      <c r="AD110" s="123"/>
      <c r="AE110" s="216">
        <f t="shared" si="660"/>
        <v>0</v>
      </c>
      <c r="AF110" s="123"/>
      <c r="AG110" s="123"/>
      <c r="AH110" s="216">
        <f t="shared" si="662"/>
        <v>0</v>
      </c>
      <c r="AI110" s="123"/>
      <c r="AJ110" s="123"/>
      <c r="AK110" s="216">
        <f t="shared" si="664"/>
        <v>0</v>
      </c>
      <c r="AL110" s="123"/>
      <c r="AM110" s="123"/>
      <c r="AN110" s="216">
        <f t="shared" si="666"/>
        <v>0</v>
      </c>
      <c r="AO110" s="123"/>
      <c r="AP110" s="123"/>
      <c r="AQ110" s="216">
        <f t="shared" si="668"/>
        <v>0</v>
      </c>
      <c r="AR110" s="312"/>
    </row>
    <row r="111" spans="1:44" ht="28.9" customHeight="1">
      <c r="A111" s="301" t="s">
        <v>320</v>
      </c>
      <c r="B111" s="302"/>
      <c r="C111" s="303"/>
      <c r="D111" s="213" t="s">
        <v>41</v>
      </c>
      <c r="E111" s="214">
        <f t="shared" si="669"/>
        <v>0</v>
      </c>
      <c r="F111" s="214">
        <f t="shared" si="670"/>
        <v>0</v>
      </c>
      <c r="G111" s="215">
        <f t="shared" si="671"/>
        <v>0</v>
      </c>
      <c r="H111" s="215">
        <f>SUM(H112:H115)</f>
        <v>0</v>
      </c>
      <c r="I111" s="215">
        <f>SUM(I112:I115)</f>
        <v>0</v>
      </c>
      <c r="J111" s="215">
        <f t="shared" si="672"/>
        <v>0</v>
      </c>
      <c r="K111" s="215">
        <f t="shared" ref="K111:L111" si="685">SUM(K112:K115)</f>
        <v>0</v>
      </c>
      <c r="L111" s="215">
        <f t="shared" si="685"/>
        <v>0</v>
      </c>
      <c r="M111" s="215">
        <f t="shared" ref="M111:M115" si="686">IF(L111,L111/K111*100,0)</f>
        <v>0</v>
      </c>
      <c r="N111" s="215">
        <f t="shared" ref="N111:O111" si="687">SUM(N112:N115)</f>
        <v>0</v>
      </c>
      <c r="O111" s="215">
        <f t="shared" si="687"/>
        <v>0</v>
      </c>
      <c r="P111" s="215">
        <f t="shared" ref="P111:P115" si="688">IF(O111,O111/N111*100,0)</f>
        <v>0</v>
      </c>
      <c r="Q111" s="215">
        <f t="shared" ref="Q111:R111" si="689">SUM(Q112:Q115)</f>
        <v>0</v>
      </c>
      <c r="R111" s="215">
        <f t="shared" si="689"/>
        <v>0</v>
      </c>
      <c r="S111" s="215">
        <f t="shared" ref="S111:S115" si="690">IF(R111,R111/Q111*100,0)</f>
        <v>0</v>
      </c>
      <c r="T111" s="215">
        <f t="shared" ref="T111:U111" si="691">SUM(T112:T115)</f>
        <v>0</v>
      </c>
      <c r="U111" s="215">
        <f t="shared" si="691"/>
        <v>0</v>
      </c>
      <c r="V111" s="215">
        <f t="shared" ref="V111:V115" si="692">IF(U111,U111/T111*100,0)</f>
        <v>0</v>
      </c>
      <c r="W111" s="215">
        <f t="shared" ref="W111:X111" si="693">SUM(W112:W115)</f>
        <v>0</v>
      </c>
      <c r="X111" s="215">
        <f t="shared" si="693"/>
        <v>0</v>
      </c>
      <c r="Y111" s="215">
        <f t="shared" ref="Y111:Y115" si="694">IF(X111,X111/W111*100,0)</f>
        <v>0</v>
      </c>
      <c r="Z111" s="215">
        <f t="shared" ref="Z111:AA111" si="695">SUM(Z112:Z115)</f>
        <v>0</v>
      </c>
      <c r="AA111" s="215">
        <f t="shared" si="695"/>
        <v>0</v>
      </c>
      <c r="AB111" s="215">
        <f t="shared" ref="AB111:AB115" si="696">IF(AA111,AA111/Z111*100,0)</f>
        <v>0</v>
      </c>
      <c r="AC111" s="215">
        <f t="shared" ref="AC111:AD111" si="697">SUM(AC112:AC115)</f>
        <v>0</v>
      </c>
      <c r="AD111" s="215">
        <f t="shared" si="697"/>
        <v>0</v>
      </c>
      <c r="AE111" s="215">
        <f t="shared" ref="AE111:AE115" si="698">IF(AD111,AD111/AC111*100,0)</f>
        <v>0</v>
      </c>
      <c r="AF111" s="215">
        <f t="shared" ref="AF111:AG111" si="699">SUM(AF112:AF115)</f>
        <v>0</v>
      </c>
      <c r="AG111" s="215">
        <f t="shared" si="699"/>
        <v>0</v>
      </c>
      <c r="AH111" s="215">
        <f t="shared" ref="AH111:AH115" si="700">IF(AG111,AG111/AF111*100,0)</f>
        <v>0</v>
      </c>
      <c r="AI111" s="215">
        <f t="shared" ref="AI111:AJ111" si="701">SUM(AI112:AI115)</f>
        <v>0</v>
      </c>
      <c r="AJ111" s="215">
        <f t="shared" si="701"/>
        <v>0</v>
      </c>
      <c r="AK111" s="215">
        <f t="shared" ref="AK111:AK115" si="702">IF(AJ111,AJ111/AI111*100,0)</f>
        <v>0</v>
      </c>
      <c r="AL111" s="215">
        <f t="shared" ref="AL111:AM111" si="703">SUM(AL112:AL115)</f>
        <v>0</v>
      </c>
      <c r="AM111" s="215">
        <f t="shared" si="703"/>
        <v>0</v>
      </c>
      <c r="AN111" s="215">
        <f t="shared" ref="AN111:AN115" si="704">IF(AM111,AM111/AL111*100,0)</f>
        <v>0</v>
      </c>
      <c r="AO111" s="215">
        <f t="shared" ref="AO111:AP111" si="705">SUM(AO112:AO115)</f>
        <v>0</v>
      </c>
      <c r="AP111" s="215">
        <f t="shared" si="705"/>
        <v>0</v>
      </c>
      <c r="AQ111" s="215">
        <f t="shared" ref="AQ111:AQ115" si="706">IF(AP111,AP111/AO111*100,0)</f>
        <v>0</v>
      </c>
      <c r="AR111" s="312"/>
    </row>
    <row r="112" spans="1:44" ht="33.75" customHeight="1">
      <c r="A112" s="304"/>
      <c r="B112" s="305"/>
      <c r="C112" s="306"/>
      <c r="D112" s="227" t="s">
        <v>37</v>
      </c>
      <c r="E112" s="123">
        <f t="shared" si="669"/>
        <v>0</v>
      </c>
      <c r="F112" s="123">
        <f t="shared" si="670"/>
        <v>0</v>
      </c>
      <c r="G112" s="216">
        <f t="shared" si="671"/>
        <v>0</v>
      </c>
      <c r="H112" s="123">
        <f>H102+H107</f>
        <v>0</v>
      </c>
      <c r="I112" s="123">
        <f>I102+I107</f>
        <v>0</v>
      </c>
      <c r="J112" s="216">
        <f t="shared" si="672"/>
        <v>0</v>
      </c>
      <c r="K112" s="123">
        <f>K102+K107</f>
        <v>0</v>
      </c>
      <c r="L112" s="123">
        <f>L102+L107</f>
        <v>0</v>
      </c>
      <c r="M112" s="216">
        <f t="shared" si="686"/>
        <v>0</v>
      </c>
      <c r="N112" s="123">
        <f>N102+N107</f>
        <v>0</v>
      </c>
      <c r="O112" s="123">
        <f>O102+O107</f>
        <v>0</v>
      </c>
      <c r="P112" s="216">
        <f t="shared" si="688"/>
        <v>0</v>
      </c>
      <c r="Q112" s="123">
        <f>Q102+Q107</f>
        <v>0</v>
      </c>
      <c r="R112" s="123">
        <f>R102+R107</f>
        <v>0</v>
      </c>
      <c r="S112" s="216">
        <f t="shared" si="690"/>
        <v>0</v>
      </c>
      <c r="T112" s="123">
        <f>T102+T107</f>
        <v>0</v>
      </c>
      <c r="U112" s="123">
        <f>U102+U107</f>
        <v>0</v>
      </c>
      <c r="V112" s="216">
        <f t="shared" si="692"/>
        <v>0</v>
      </c>
      <c r="W112" s="123">
        <f>W102+W107</f>
        <v>0</v>
      </c>
      <c r="X112" s="123">
        <f>X102+X107</f>
        <v>0</v>
      </c>
      <c r="Y112" s="216">
        <f t="shared" si="694"/>
        <v>0</v>
      </c>
      <c r="Z112" s="123">
        <f>Z102+Z107</f>
        <v>0</v>
      </c>
      <c r="AA112" s="123">
        <f>AA102+AA107</f>
        <v>0</v>
      </c>
      <c r="AB112" s="216">
        <f t="shared" si="696"/>
        <v>0</v>
      </c>
      <c r="AC112" s="123">
        <f>AC102+AC107</f>
        <v>0</v>
      </c>
      <c r="AD112" s="123">
        <f>AD102+AD107</f>
        <v>0</v>
      </c>
      <c r="AE112" s="216">
        <f t="shared" si="698"/>
        <v>0</v>
      </c>
      <c r="AF112" s="123">
        <f>AF102+AF107</f>
        <v>0</v>
      </c>
      <c r="AG112" s="123">
        <f>AG102+AG107</f>
        <v>0</v>
      </c>
      <c r="AH112" s="216">
        <f t="shared" si="700"/>
        <v>0</v>
      </c>
      <c r="AI112" s="123">
        <f>AI102+AI107</f>
        <v>0</v>
      </c>
      <c r="AJ112" s="123">
        <f>AJ102+AJ107</f>
        <v>0</v>
      </c>
      <c r="AK112" s="216">
        <f t="shared" si="702"/>
        <v>0</v>
      </c>
      <c r="AL112" s="123">
        <f>AL102+AL107</f>
        <v>0</v>
      </c>
      <c r="AM112" s="123">
        <f>AM102+AM107</f>
        <v>0</v>
      </c>
      <c r="AN112" s="216">
        <f t="shared" si="704"/>
        <v>0</v>
      </c>
      <c r="AO112" s="123">
        <f>AO102+AO107</f>
        <v>0</v>
      </c>
      <c r="AP112" s="123">
        <f>AP102+AP107</f>
        <v>0</v>
      </c>
      <c r="AQ112" s="216">
        <f t="shared" si="706"/>
        <v>0</v>
      </c>
      <c r="AR112" s="312"/>
    </row>
    <row r="113" spans="1:44" ht="36" customHeight="1">
      <c r="A113" s="304"/>
      <c r="B113" s="305"/>
      <c r="C113" s="306"/>
      <c r="D113" s="227" t="s">
        <v>2</v>
      </c>
      <c r="E113" s="123">
        <f t="shared" si="669"/>
        <v>0</v>
      </c>
      <c r="F113" s="123">
        <f t="shared" si="670"/>
        <v>0</v>
      </c>
      <c r="G113" s="216">
        <f t="shared" si="671"/>
        <v>0</v>
      </c>
      <c r="H113" s="123">
        <f>H103+H108</f>
        <v>0</v>
      </c>
      <c r="I113" s="123">
        <f>I103+I108</f>
        <v>0</v>
      </c>
      <c r="J113" s="216">
        <f t="shared" si="672"/>
        <v>0</v>
      </c>
      <c r="K113" s="123">
        <f>K103+K108</f>
        <v>0</v>
      </c>
      <c r="L113" s="123">
        <f>L103+L108</f>
        <v>0</v>
      </c>
      <c r="M113" s="216">
        <f t="shared" si="686"/>
        <v>0</v>
      </c>
      <c r="N113" s="123">
        <f>N103+N108</f>
        <v>0</v>
      </c>
      <c r="O113" s="123">
        <f>O103+O108</f>
        <v>0</v>
      </c>
      <c r="P113" s="216">
        <f t="shared" si="688"/>
        <v>0</v>
      </c>
      <c r="Q113" s="123">
        <f>Q103+Q108</f>
        <v>0</v>
      </c>
      <c r="R113" s="123">
        <f>R103+R108</f>
        <v>0</v>
      </c>
      <c r="S113" s="216">
        <f t="shared" si="690"/>
        <v>0</v>
      </c>
      <c r="T113" s="123">
        <f>T103+T108</f>
        <v>0</v>
      </c>
      <c r="U113" s="123">
        <f>U103+U108</f>
        <v>0</v>
      </c>
      <c r="V113" s="216">
        <f t="shared" si="692"/>
        <v>0</v>
      </c>
      <c r="W113" s="123">
        <f>W103+W108</f>
        <v>0</v>
      </c>
      <c r="X113" s="123">
        <f>X103+X108</f>
        <v>0</v>
      </c>
      <c r="Y113" s="216">
        <f t="shared" si="694"/>
        <v>0</v>
      </c>
      <c r="Z113" s="123">
        <f>Z103+Z108</f>
        <v>0</v>
      </c>
      <c r="AA113" s="123">
        <f>AA103+AA108</f>
        <v>0</v>
      </c>
      <c r="AB113" s="216">
        <f t="shared" si="696"/>
        <v>0</v>
      </c>
      <c r="AC113" s="123">
        <f>AC103+AC108</f>
        <v>0</v>
      </c>
      <c r="AD113" s="123">
        <f>AD103+AD108</f>
        <v>0</v>
      </c>
      <c r="AE113" s="216">
        <f t="shared" si="698"/>
        <v>0</v>
      </c>
      <c r="AF113" s="123">
        <f>AF103+AF108</f>
        <v>0</v>
      </c>
      <c r="AG113" s="123">
        <f>AG103+AG108</f>
        <v>0</v>
      </c>
      <c r="AH113" s="216">
        <f t="shared" si="700"/>
        <v>0</v>
      </c>
      <c r="AI113" s="123">
        <f>AI103+AI108</f>
        <v>0</v>
      </c>
      <c r="AJ113" s="123">
        <f>AJ103+AJ108</f>
        <v>0</v>
      </c>
      <c r="AK113" s="216">
        <f t="shared" si="702"/>
        <v>0</v>
      </c>
      <c r="AL113" s="123">
        <f>AL103+AL108</f>
        <v>0</v>
      </c>
      <c r="AM113" s="123">
        <f>AM103+AM108</f>
        <v>0</v>
      </c>
      <c r="AN113" s="216">
        <f t="shared" si="704"/>
        <v>0</v>
      </c>
      <c r="AO113" s="123">
        <f>AO103+AO108</f>
        <v>0</v>
      </c>
      <c r="AP113" s="123">
        <f>AP103+AP108</f>
        <v>0</v>
      </c>
      <c r="AQ113" s="216">
        <f t="shared" si="706"/>
        <v>0</v>
      </c>
      <c r="AR113" s="312"/>
    </row>
    <row r="114" spans="1:44" ht="28.9" customHeight="1">
      <c r="A114" s="304"/>
      <c r="B114" s="305"/>
      <c r="C114" s="306"/>
      <c r="D114" s="254" t="s">
        <v>43</v>
      </c>
      <c r="E114" s="123">
        <f t="shared" si="669"/>
        <v>0</v>
      </c>
      <c r="F114" s="123">
        <f t="shared" si="670"/>
        <v>0</v>
      </c>
      <c r="G114" s="216">
        <f t="shared" si="671"/>
        <v>0</v>
      </c>
      <c r="H114" s="123">
        <f>H104+H109</f>
        <v>0</v>
      </c>
      <c r="I114" s="123">
        <f>I104+I109</f>
        <v>0</v>
      </c>
      <c r="J114" s="216">
        <f t="shared" si="672"/>
        <v>0</v>
      </c>
      <c r="K114" s="123">
        <f>K104+K109</f>
        <v>0</v>
      </c>
      <c r="L114" s="123">
        <f>L104+L109</f>
        <v>0</v>
      </c>
      <c r="M114" s="216">
        <f t="shared" si="686"/>
        <v>0</v>
      </c>
      <c r="N114" s="123">
        <f>N104+N109</f>
        <v>0</v>
      </c>
      <c r="O114" s="123">
        <f>O104+O109</f>
        <v>0</v>
      </c>
      <c r="P114" s="216">
        <f t="shared" si="688"/>
        <v>0</v>
      </c>
      <c r="Q114" s="123">
        <f>Q104+Q109</f>
        <v>0</v>
      </c>
      <c r="R114" s="123">
        <f>R104+R109</f>
        <v>0</v>
      </c>
      <c r="S114" s="216">
        <f t="shared" si="690"/>
        <v>0</v>
      </c>
      <c r="T114" s="123">
        <f>T104+T109</f>
        <v>0</v>
      </c>
      <c r="U114" s="123">
        <f>U104+U109</f>
        <v>0</v>
      </c>
      <c r="V114" s="216">
        <f t="shared" si="692"/>
        <v>0</v>
      </c>
      <c r="W114" s="123">
        <f>W104+W109</f>
        <v>0</v>
      </c>
      <c r="X114" s="123">
        <f>X104+X109</f>
        <v>0</v>
      </c>
      <c r="Y114" s="216">
        <f t="shared" si="694"/>
        <v>0</v>
      </c>
      <c r="Z114" s="123">
        <f>Z104+Z109</f>
        <v>0</v>
      </c>
      <c r="AA114" s="123">
        <f>AA104+AA109</f>
        <v>0</v>
      </c>
      <c r="AB114" s="216">
        <f t="shared" si="696"/>
        <v>0</v>
      </c>
      <c r="AC114" s="123">
        <f>AC104+AC109</f>
        <v>0</v>
      </c>
      <c r="AD114" s="123">
        <f>AD104+AD109</f>
        <v>0</v>
      </c>
      <c r="AE114" s="216">
        <f t="shared" si="698"/>
        <v>0</v>
      </c>
      <c r="AF114" s="123">
        <f>AF104+AF109</f>
        <v>0</v>
      </c>
      <c r="AG114" s="123">
        <f>AG104+AG109</f>
        <v>0</v>
      </c>
      <c r="AH114" s="216">
        <f t="shared" si="700"/>
        <v>0</v>
      </c>
      <c r="AI114" s="123">
        <f>AI104+AI109</f>
        <v>0</v>
      </c>
      <c r="AJ114" s="123">
        <f>AJ104+AJ109</f>
        <v>0</v>
      </c>
      <c r="AK114" s="216">
        <f t="shared" si="702"/>
        <v>0</v>
      </c>
      <c r="AL114" s="123">
        <f>AL104+AL109</f>
        <v>0</v>
      </c>
      <c r="AM114" s="123">
        <f>AM104+AM109</f>
        <v>0</v>
      </c>
      <c r="AN114" s="216">
        <f t="shared" si="704"/>
        <v>0</v>
      </c>
      <c r="AO114" s="123">
        <f>AO104+AO109</f>
        <v>0</v>
      </c>
      <c r="AP114" s="123">
        <f>AP104+AP109</f>
        <v>0</v>
      </c>
      <c r="AQ114" s="216">
        <f t="shared" si="706"/>
        <v>0</v>
      </c>
      <c r="AR114" s="312"/>
    </row>
    <row r="115" spans="1:44" ht="28.9" customHeight="1">
      <c r="A115" s="307"/>
      <c r="B115" s="308"/>
      <c r="C115" s="309"/>
      <c r="D115" s="255" t="s">
        <v>263</v>
      </c>
      <c r="E115" s="123">
        <f t="shared" si="669"/>
        <v>0</v>
      </c>
      <c r="F115" s="123">
        <f t="shared" si="670"/>
        <v>0</v>
      </c>
      <c r="G115" s="216">
        <f t="shared" si="671"/>
        <v>0</v>
      </c>
      <c r="H115" s="123">
        <f>H105+H110</f>
        <v>0</v>
      </c>
      <c r="I115" s="123">
        <f>I105+I110</f>
        <v>0</v>
      </c>
      <c r="J115" s="216">
        <f t="shared" si="672"/>
        <v>0</v>
      </c>
      <c r="K115" s="123">
        <f>K105+K110</f>
        <v>0</v>
      </c>
      <c r="L115" s="123">
        <f>L105+L110</f>
        <v>0</v>
      </c>
      <c r="M115" s="216">
        <f t="shared" si="686"/>
        <v>0</v>
      </c>
      <c r="N115" s="123">
        <f>N105+N110</f>
        <v>0</v>
      </c>
      <c r="O115" s="123">
        <f>O105+O110</f>
        <v>0</v>
      </c>
      <c r="P115" s="216">
        <f t="shared" si="688"/>
        <v>0</v>
      </c>
      <c r="Q115" s="123">
        <f>Q105+Q110</f>
        <v>0</v>
      </c>
      <c r="R115" s="123">
        <f>R105+R110</f>
        <v>0</v>
      </c>
      <c r="S115" s="216">
        <f t="shared" si="690"/>
        <v>0</v>
      </c>
      <c r="T115" s="123">
        <f>T105+T110</f>
        <v>0</v>
      </c>
      <c r="U115" s="123">
        <f>U105+U110</f>
        <v>0</v>
      </c>
      <c r="V115" s="216">
        <f t="shared" si="692"/>
        <v>0</v>
      </c>
      <c r="W115" s="123">
        <f>W105+W110</f>
        <v>0</v>
      </c>
      <c r="X115" s="123">
        <f>X105+X110</f>
        <v>0</v>
      </c>
      <c r="Y115" s="216">
        <f t="shared" si="694"/>
        <v>0</v>
      </c>
      <c r="Z115" s="123">
        <f>Z105+Z110</f>
        <v>0</v>
      </c>
      <c r="AA115" s="123">
        <f>AA105+AA110</f>
        <v>0</v>
      </c>
      <c r="AB115" s="216">
        <f t="shared" si="696"/>
        <v>0</v>
      </c>
      <c r="AC115" s="123">
        <f>AC105+AC110</f>
        <v>0</v>
      </c>
      <c r="AD115" s="123">
        <f>AD105+AD110</f>
        <v>0</v>
      </c>
      <c r="AE115" s="216">
        <f t="shared" si="698"/>
        <v>0</v>
      </c>
      <c r="AF115" s="123">
        <f>AF105+AF110</f>
        <v>0</v>
      </c>
      <c r="AG115" s="123">
        <f>AG105+AG110</f>
        <v>0</v>
      </c>
      <c r="AH115" s="216">
        <f t="shared" si="700"/>
        <v>0</v>
      </c>
      <c r="AI115" s="123">
        <f>AI105+AI110</f>
        <v>0</v>
      </c>
      <c r="AJ115" s="123">
        <f>AJ105+AJ110</f>
        <v>0</v>
      </c>
      <c r="AK115" s="216">
        <f t="shared" si="702"/>
        <v>0</v>
      </c>
      <c r="AL115" s="123">
        <f>AL105+AL110</f>
        <v>0</v>
      </c>
      <c r="AM115" s="123">
        <f>AM105+AM110</f>
        <v>0</v>
      </c>
      <c r="AN115" s="216">
        <f t="shared" si="704"/>
        <v>0</v>
      </c>
      <c r="AO115" s="123">
        <f>AO105+AO110</f>
        <v>0</v>
      </c>
      <c r="AP115" s="123">
        <f>AP105+AP110</f>
        <v>0</v>
      </c>
      <c r="AQ115" s="216">
        <f t="shared" si="706"/>
        <v>0</v>
      </c>
      <c r="AR115" s="319"/>
    </row>
    <row r="116" spans="1:44" ht="28.9" customHeight="1">
      <c r="A116" s="314" t="s">
        <v>329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</row>
    <row r="117" spans="1:44" ht="28.9" customHeight="1">
      <c r="A117" s="310" t="s">
        <v>319</v>
      </c>
      <c r="B117" s="313" t="s">
        <v>360</v>
      </c>
      <c r="C117" s="311" t="s">
        <v>361</v>
      </c>
      <c r="D117" s="256" t="s">
        <v>41</v>
      </c>
      <c r="E117" s="215">
        <f>H117+K117+N117+Q117+T117+W117+Z117+AC117+AF117+AI117+AL117+AO117</f>
        <v>0</v>
      </c>
      <c r="F117" s="215">
        <f>I117+L117+O117+R117+U117+X117+AA117+AD117+AG117+AJ117+AM117+AP117</f>
        <v>0</v>
      </c>
      <c r="G117" s="215">
        <f>IF(F117,F117/E117*100,0)</f>
        <v>0</v>
      </c>
      <c r="H117" s="215">
        <f>SUM(H118:H121)</f>
        <v>0</v>
      </c>
      <c r="I117" s="215">
        <f>SUM(I118:I121)</f>
        <v>0</v>
      </c>
      <c r="J117" s="215">
        <f>IF(I117,I117/H117*100,0)</f>
        <v>0</v>
      </c>
      <c r="K117" s="215">
        <f t="shared" ref="K117:L117" si="707">SUM(K118:K121)</f>
        <v>0</v>
      </c>
      <c r="L117" s="215">
        <f t="shared" si="707"/>
        <v>0</v>
      </c>
      <c r="M117" s="215">
        <f t="shared" ref="M117:M126" si="708">IF(L117,L117/K117*100,0)</f>
        <v>0</v>
      </c>
      <c r="N117" s="215">
        <f t="shared" ref="N117:O117" si="709">SUM(N118:N121)</f>
        <v>0</v>
      </c>
      <c r="O117" s="215">
        <f t="shared" si="709"/>
        <v>0</v>
      </c>
      <c r="P117" s="215">
        <f t="shared" ref="P117:P126" si="710">IF(O117,O117/N117*100,0)</f>
        <v>0</v>
      </c>
      <c r="Q117" s="215">
        <f t="shared" ref="Q117:R117" si="711">SUM(Q118:Q121)</f>
        <v>0</v>
      </c>
      <c r="R117" s="215">
        <f t="shared" si="711"/>
        <v>0</v>
      </c>
      <c r="S117" s="215">
        <f t="shared" ref="S117:S126" si="712">IF(R117,R117/Q117*100,0)</f>
        <v>0</v>
      </c>
      <c r="T117" s="215">
        <f t="shared" ref="T117:U117" si="713">SUM(T118:T121)</f>
        <v>0</v>
      </c>
      <c r="U117" s="215">
        <f t="shared" si="713"/>
        <v>0</v>
      </c>
      <c r="V117" s="215">
        <f t="shared" ref="V117:V126" si="714">IF(U117,U117/T117*100,0)</f>
        <v>0</v>
      </c>
      <c r="W117" s="215">
        <f t="shared" ref="W117:X117" si="715">SUM(W118:W121)</f>
        <v>0</v>
      </c>
      <c r="X117" s="215">
        <f t="shared" si="715"/>
        <v>0</v>
      </c>
      <c r="Y117" s="215">
        <f t="shared" ref="Y117:Y126" si="716">IF(X117,X117/W117*100,0)</f>
        <v>0</v>
      </c>
      <c r="Z117" s="215">
        <f t="shared" ref="Z117:AA117" si="717">SUM(Z118:Z121)</f>
        <v>0</v>
      </c>
      <c r="AA117" s="215">
        <f t="shared" si="717"/>
        <v>0</v>
      </c>
      <c r="AB117" s="215">
        <f t="shared" ref="AB117:AB126" si="718">IF(AA117,AA117/Z117*100,0)</f>
        <v>0</v>
      </c>
      <c r="AC117" s="215">
        <f t="shared" ref="AC117:AD117" si="719">SUM(AC118:AC121)</f>
        <v>0</v>
      </c>
      <c r="AD117" s="215">
        <f t="shared" si="719"/>
        <v>0</v>
      </c>
      <c r="AE117" s="215">
        <f t="shared" ref="AE117:AE126" si="720">IF(AD117,AD117/AC117*100,0)</f>
        <v>0</v>
      </c>
      <c r="AF117" s="215">
        <f t="shared" ref="AF117:AG117" si="721">SUM(AF118:AF121)</f>
        <v>0</v>
      </c>
      <c r="AG117" s="215">
        <f t="shared" si="721"/>
        <v>0</v>
      </c>
      <c r="AH117" s="215">
        <f t="shared" ref="AH117:AH126" si="722">IF(AG117,AG117/AF117*100,0)</f>
        <v>0</v>
      </c>
      <c r="AI117" s="215">
        <f t="shared" ref="AI117:AJ117" si="723">SUM(AI118:AI121)</f>
        <v>0</v>
      </c>
      <c r="AJ117" s="215">
        <f t="shared" si="723"/>
        <v>0</v>
      </c>
      <c r="AK117" s="215">
        <f t="shared" ref="AK117:AK126" si="724">IF(AJ117,AJ117/AI117*100,0)</f>
        <v>0</v>
      </c>
      <c r="AL117" s="215">
        <f t="shared" ref="AL117:AM117" si="725">SUM(AL118:AL121)</f>
        <v>0</v>
      </c>
      <c r="AM117" s="215">
        <f t="shared" si="725"/>
        <v>0</v>
      </c>
      <c r="AN117" s="215">
        <f t="shared" ref="AN117:AN126" si="726">IF(AM117,AM117/AL117*100,0)</f>
        <v>0</v>
      </c>
      <c r="AO117" s="215">
        <f t="shared" ref="AO117:AP117" si="727">SUM(AO118:AO121)</f>
        <v>0</v>
      </c>
      <c r="AP117" s="215">
        <f t="shared" si="727"/>
        <v>0</v>
      </c>
      <c r="AQ117" s="215">
        <f t="shared" ref="AQ117:AQ126" si="728">IF(AP117,AP117/AO117*100,0)</f>
        <v>0</v>
      </c>
      <c r="AR117" s="312"/>
    </row>
    <row r="118" spans="1:44" ht="33" customHeight="1">
      <c r="A118" s="310"/>
      <c r="B118" s="313"/>
      <c r="C118" s="311"/>
      <c r="D118" s="202" t="s">
        <v>37</v>
      </c>
      <c r="E118" s="216">
        <f t="shared" ref="E118:F126" si="729">H118+K118+N118+Q118+T118+W118+Z118+AC118+AF118+AI118+AL118+AO118</f>
        <v>0</v>
      </c>
      <c r="F118" s="216">
        <f t="shared" si="729"/>
        <v>0</v>
      </c>
      <c r="G118" s="216">
        <f t="shared" ref="G118:G126" si="730">IF(F118,F118/E118*100,0)</f>
        <v>0</v>
      </c>
      <c r="H118" s="216"/>
      <c r="I118" s="216"/>
      <c r="J118" s="216">
        <f t="shared" ref="J118:J126" si="731">IF(I118,I118/H118*100,0)</f>
        <v>0</v>
      </c>
      <c r="K118" s="216"/>
      <c r="L118" s="216"/>
      <c r="M118" s="216">
        <f t="shared" si="708"/>
        <v>0</v>
      </c>
      <c r="N118" s="216"/>
      <c r="O118" s="216"/>
      <c r="P118" s="216">
        <f t="shared" si="710"/>
        <v>0</v>
      </c>
      <c r="Q118" s="216"/>
      <c r="R118" s="216"/>
      <c r="S118" s="216">
        <f t="shared" si="712"/>
        <v>0</v>
      </c>
      <c r="T118" s="216"/>
      <c r="U118" s="216"/>
      <c r="V118" s="216">
        <f t="shared" si="714"/>
        <v>0</v>
      </c>
      <c r="W118" s="216"/>
      <c r="X118" s="216"/>
      <c r="Y118" s="216">
        <f t="shared" si="716"/>
        <v>0</v>
      </c>
      <c r="Z118" s="216"/>
      <c r="AA118" s="216"/>
      <c r="AB118" s="216">
        <f t="shared" si="718"/>
        <v>0</v>
      </c>
      <c r="AC118" s="216"/>
      <c r="AD118" s="216"/>
      <c r="AE118" s="216">
        <f t="shared" si="720"/>
        <v>0</v>
      </c>
      <c r="AF118" s="216"/>
      <c r="AG118" s="216"/>
      <c r="AH118" s="216">
        <f t="shared" si="722"/>
        <v>0</v>
      </c>
      <c r="AI118" s="216"/>
      <c r="AJ118" s="216"/>
      <c r="AK118" s="216">
        <f t="shared" si="724"/>
        <v>0</v>
      </c>
      <c r="AL118" s="216"/>
      <c r="AM118" s="216"/>
      <c r="AN118" s="216">
        <f t="shared" si="726"/>
        <v>0</v>
      </c>
      <c r="AO118" s="216"/>
      <c r="AP118" s="216"/>
      <c r="AQ118" s="216">
        <f t="shared" si="728"/>
        <v>0</v>
      </c>
      <c r="AR118" s="312"/>
    </row>
    <row r="119" spans="1:44" ht="38.25" customHeight="1">
      <c r="A119" s="310"/>
      <c r="B119" s="313"/>
      <c r="C119" s="311"/>
      <c r="D119" s="202" t="s">
        <v>2</v>
      </c>
      <c r="E119" s="216">
        <f t="shared" si="729"/>
        <v>0</v>
      </c>
      <c r="F119" s="216">
        <f t="shared" si="729"/>
        <v>0</v>
      </c>
      <c r="G119" s="216">
        <f t="shared" si="730"/>
        <v>0</v>
      </c>
      <c r="H119" s="216"/>
      <c r="I119" s="216"/>
      <c r="J119" s="216">
        <f t="shared" si="731"/>
        <v>0</v>
      </c>
      <c r="K119" s="216"/>
      <c r="L119" s="216"/>
      <c r="M119" s="216">
        <f t="shared" si="708"/>
        <v>0</v>
      </c>
      <c r="N119" s="216"/>
      <c r="O119" s="216"/>
      <c r="P119" s="216">
        <f t="shared" si="710"/>
        <v>0</v>
      </c>
      <c r="Q119" s="216"/>
      <c r="R119" s="216"/>
      <c r="S119" s="216">
        <f t="shared" si="712"/>
        <v>0</v>
      </c>
      <c r="T119" s="216"/>
      <c r="U119" s="216"/>
      <c r="V119" s="216">
        <f t="shared" si="714"/>
        <v>0</v>
      </c>
      <c r="W119" s="216"/>
      <c r="X119" s="216"/>
      <c r="Y119" s="216">
        <f t="shared" si="716"/>
        <v>0</v>
      </c>
      <c r="Z119" s="216"/>
      <c r="AA119" s="216"/>
      <c r="AB119" s="216">
        <f t="shared" si="718"/>
        <v>0</v>
      </c>
      <c r="AC119" s="216"/>
      <c r="AD119" s="216"/>
      <c r="AE119" s="216">
        <f t="shared" si="720"/>
        <v>0</v>
      </c>
      <c r="AF119" s="216"/>
      <c r="AG119" s="216"/>
      <c r="AH119" s="216">
        <f t="shared" si="722"/>
        <v>0</v>
      </c>
      <c r="AI119" s="216"/>
      <c r="AJ119" s="216"/>
      <c r="AK119" s="216">
        <f t="shared" si="724"/>
        <v>0</v>
      </c>
      <c r="AL119" s="216"/>
      <c r="AM119" s="216"/>
      <c r="AN119" s="216">
        <f t="shared" si="726"/>
        <v>0</v>
      </c>
      <c r="AO119" s="216"/>
      <c r="AP119" s="216"/>
      <c r="AQ119" s="216">
        <f t="shared" si="728"/>
        <v>0</v>
      </c>
      <c r="AR119" s="312"/>
    </row>
    <row r="120" spans="1:44" ht="28.9" customHeight="1">
      <c r="A120" s="310"/>
      <c r="B120" s="313"/>
      <c r="C120" s="311"/>
      <c r="D120" s="203" t="s">
        <v>43</v>
      </c>
      <c r="E120" s="216">
        <f t="shared" si="729"/>
        <v>0</v>
      </c>
      <c r="F120" s="216">
        <f t="shared" si="729"/>
        <v>0</v>
      </c>
      <c r="G120" s="216">
        <f t="shared" si="730"/>
        <v>0</v>
      </c>
      <c r="H120" s="216"/>
      <c r="I120" s="216"/>
      <c r="J120" s="216">
        <f t="shared" si="731"/>
        <v>0</v>
      </c>
      <c r="K120" s="216"/>
      <c r="L120" s="216"/>
      <c r="M120" s="216">
        <f t="shared" si="708"/>
        <v>0</v>
      </c>
      <c r="N120" s="216"/>
      <c r="O120" s="216"/>
      <c r="P120" s="216">
        <f t="shared" si="710"/>
        <v>0</v>
      </c>
      <c r="Q120" s="216"/>
      <c r="R120" s="216"/>
      <c r="S120" s="216">
        <f t="shared" si="712"/>
        <v>0</v>
      </c>
      <c r="T120" s="216"/>
      <c r="U120" s="216"/>
      <c r="V120" s="216">
        <f t="shared" si="714"/>
        <v>0</v>
      </c>
      <c r="W120" s="216"/>
      <c r="X120" s="216"/>
      <c r="Y120" s="216">
        <f t="shared" si="716"/>
        <v>0</v>
      </c>
      <c r="Z120" s="216"/>
      <c r="AA120" s="216"/>
      <c r="AB120" s="216">
        <f t="shared" si="718"/>
        <v>0</v>
      </c>
      <c r="AC120" s="216"/>
      <c r="AD120" s="216"/>
      <c r="AE120" s="216">
        <f t="shared" si="720"/>
        <v>0</v>
      </c>
      <c r="AF120" s="216"/>
      <c r="AG120" s="216"/>
      <c r="AH120" s="216">
        <f t="shared" si="722"/>
        <v>0</v>
      </c>
      <c r="AI120" s="216"/>
      <c r="AJ120" s="216"/>
      <c r="AK120" s="216">
        <f t="shared" si="724"/>
        <v>0</v>
      </c>
      <c r="AL120" s="216"/>
      <c r="AM120" s="216"/>
      <c r="AN120" s="216">
        <f t="shared" si="726"/>
        <v>0</v>
      </c>
      <c r="AO120" s="216"/>
      <c r="AP120" s="216"/>
      <c r="AQ120" s="216">
        <f t="shared" si="728"/>
        <v>0</v>
      </c>
      <c r="AR120" s="312"/>
    </row>
    <row r="121" spans="1:44" ht="28.9" customHeight="1">
      <c r="A121" s="310"/>
      <c r="B121" s="313"/>
      <c r="C121" s="311"/>
      <c r="D121" s="140" t="s">
        <v>263</v>
      </c>
      <c r="E121" s="216">
        <f t="shared" si="729"/>
        <v>0</v>
      </c>
      <c r="F121" s="216">
        <f t="shared" si="729"/>
        <v>0</v>
      </c>
      <c r="G121" s="216">
        <f t="shared" si="730"/>
        <v>0</v>
      </c>
      <c r="H121" s="216"/>
      <c r="I121" s="216"/>
      <c r="J121" s="216">
        <f t="shared" si="731"/>
        <v>0</v>
      </c>
      <c r="K121" s="216"/>
      <c r="L121" s="216"/>
      <c r="M121" s="216">
        <f t="shared" si="708"/>
        <v>0</v>
      </c>
      <c r="N121" s="216"/>
      <c r="O121" s="216"/>
      <c r="P121" s="216">
        <f t="shared" si="710"/>
        <v>0</v>
      </c>
      <c r="Q121" s="216"/>
      <c r="R121" s="216"/>
      <c r="S121" s="216">
        <f t="shared" si="712"/>
        <v>0</v>
      </c>
      <c r="T121" s="216"/>
      <c r="U121" s="216"/>
      <c r="V121" s="216">
        <f t="shared" si="714"/>
        <v>0</v>
      </c>
      <c r="W121" s="216"/>
      <c r="X121" s="216"/>
      <c r="Y121" s="216">
        <f t="shared" si="716"/>
        <v>0</v>
      </c>
      <c r="Z121" s="216"/>
      <c r="AA121" s="216"/>
      <c r="AB121" s="216">
        <f t="shared" si="718"/>
        <v>0</v>
      </c>
      <c r="AC121" s="216"/>
      <c r="AD121" s="216"/>
      <c r="AE121" s="216">
        <f t="shared" si="720"/>
        <v>0</v>
      </c>
      <c r="AF121" s="216"/>
      <c r="AG121" s="216"/>
      <c r="AH121" s="216">
        <f t="shared" si="722"/>
        <v>0</v>
      </c>
      <c r="AI121" s="216"/>
      <c r="AJ121" s="216"/>
      <c r="AK121" s="216">
        <f t="shared" si="724"/>
        <v>0</v>
      </c>
      <c r="AL121" s="216"/>
      <c r="AM121" s="216"/>
      <c r="AN121" s="216">
        <f t="shared" si="726"/>
        <v>0</v>
      </c>
      <c r="AO121" s="216"/>
      <c r="AP121" s="216"/>
      <c r="AQ121" s="216">
        <f t="shared" si="728"/>
        <v>0</v>
      </c>
      <c r="AR121" s="312"/>
    </row>
    <row r="122" spans="1:44" ht="28.9" customHeight="1">
      <c r="A122" s="301" t="s">
        <v>321</v>
      </c>
      <c r="B122" s="302"/>
      <c r="C122" s="303"/>
      <c r="D122" s="213" t="s">
        <v>41</v>
      </c>
      <c r="E122" s="215">
        <f t="shared" si="729"/>
        <v>0</v>
      </c>
      <c r="F122" s="215">
        <f t="shared" si="729"/>
        <v>0</v>
      </c>
      <c r="G122" s="215">
        <f t="shared" si="730"/>
        <v>0</v>
      </c>
      <c r="H122" s="215">
        <f>SUM(H123:H126)</f>
        <v>0</v>
      </c>
      <c r="I122" s="215">
        <f>SUM(I123:I126)</f>
        <v>0</v>
      </c>
      <c r="J122" s="215">
        <f t="shared" si="731"/>
        <v>0</v>
      </c>
      <c r="K122" s="215">
        <f t="shared" ref="K122:L122" si="732">SUM(K123:K126)</f>
        <v>0</v>
      </c>
      <c r="L122" s="215">
        <f t="shared" si="732"/>
        <v>0</v>
      </c>
      <c r="M122" s="215">
        <f t="shared" si="708"/>
        <v>0</v>
      </c>
      <c r="N122" s="215">
        <f t="shared" ref="N122:O122" si="733">SUM(N123:N126)</f>
        <v>0</v>
      </c>
      <c r="O122" s="215">
        <f t="shared" si="733"/>
        <v>0</v>
      </c>
      <c r="P122" s="215">
        <f t="shared" si="710"/>
        <v>0</v>
      </c>
      <c r="Q122" s="215">
        <f t="shared" ref="Q122:R122" si="734">SUM(Q123:Q126)</f>
        <v>0</v>
      </c>
      <c r="R122" s="215">
        <f t="shared" si="734"/>
        <v>0</v>
      </c>
      <c r="S122" s="215">
        <f t="shared" si="712"/>
        <v>0</v>
      </c>
      <c r="T122" s="215">
        <f t="shared" ref="T122:U122" si="735">SUM(T123:T126)</f>
        <v>0</v>
      </c>
      <c r="U122" s="215">
        <f t="shared" si="735"/>
        <v>0</v>
      </c>
      <c r="V122" s="215">
        <f t="shared" si="714"/>
        <v>0</v>
      </c>
      <c r="W122" s="215">
        <f t="shared" ref="W122:X122" si="736">SUM(W123:W126)</f>
        <v>0</v>
      </c>
      <c r="X122" s="215">
        <f t="shared" si="736"/>
        <v>0</v>
      </c>
      <c r="Y122" s="215">
        <f t="shared" si="716"/>
        <v>0</v>
      </c>
      <c r="Z122" s="215">
        <f t="shared" ref="Z122:AA122" si="737">SUM(Z123:Z126)</f>
        <v>0</v>
      </c>
      <c r="AA122" s="215">
        <f t="shared" si="737"/>
        <v>0</v>
      </c>
      <c r="AB122" s="215">
        <f t="shared" si="718"/>
        <v>0</v>
      </c>
      <c r="AC122" s="215">
        <f t="shared" ref="AC122:AD122" si="738">SUM(AC123:AC126)</f>
        <v>0</v>
      </c>
      <c r="AD122" s="215">
        <f t="shared" si="738"/>
        <v>0</v>
      </c>
      <c r="AE122" s="215">
        <f t="shared" si="720"/>
        <v>0</v>
      </c>
      <c r="AF122" s="215">
        <f t="shared" ref="AF122:AG122" si="739">SUM(AF123:AF126)</f>
        <v>0</v>
      </c>
      <c r="AG122" s="215">
        <f t="shared" si="739"/>
        <v>0</v>
      </c>
      <c r="AH122" s="215">
        <f t="shared" si="722"/>
        <v>0</v>
      </c>
      <c r="AI122" s="215">
        <f t="shared" ref="AI122:AJ122" si="740">SUM(AI123:AI126)</f>
        <v>0</v>
      </c>
      <c r="AJ122" s="215">
        <f t="shared" si="740"/>
        <v>0</v>
      </c>
      <c r="AK122" s="215">
        <f t="shared" si="724"/>
        <v>0</v>
      </c>
      <c r="AL122" s="215">
        <f t="shared" ref="AL122:AM122" si="741">SUM(AL123:AL126)</f>
        <v>0</v>
      </c>
      <c r="AM122" s="215">
        <f t="shared" si="741"/>
        <v>0</v>
      </c>
      <c r="AN122" s="215">
        <f t="shared" si="726"/>
        <v>0</v>
      </c>
      <c r="AO122" s="215">
        <f t="shared" ref="AO122:AP122" si="742">SUM(AO123:AO126)</f>
        <v>0</v>
      </c>
      <c r="AP122" s="215">
        <f t="shared" si="742"/>
        <v>0</v>
      </c>
      <c r="AQ122" s="215">
        <f t="shared" si="728"/>
        <v>0</v>
      </c>
      <c r="AR122" s="312"/>
    </row>
    <row r="123" spans="1:44" ht="32.25" customHeight="1">
      <c r="A123" s="304"/>
      <c r="B123" s="305"/>
      <c r="C123" s="306"/>
      <c r="D123" s="138" t="s">
        <v>37</v>
      </c>
      <c r="E123" s="216">
        <f t="shared" si="729"/>
        <v>0</v>
      </c>
      <c r="F123" s="216">
        <f t="shared" si="729"/>
        <v>0</v>
      </c>
      <c r="G123" s="216">
        <f t="shared" si="730"/>
        <v>0</v>
      </c>
      <c r="H123" s="216">
        <f>H118</f>
        <v>0</v>
      </c>
      <c r="I123" s="216">
        <f>I118</f>
        <v>0</v>
      </c>
      <c r="J123" s="216">
        <f t="shared" si="731"/>
        <v>0</v>
      </c>
      <c r="K123" s="216">
        <f t="shared" ref="K123:L123" si="743">K118</f>
        <v>0</v>
      </c>
      <c r="L123" s="216">
        <f t="shared" si="743"/>
        <v>0</v>
      </c>
      <c r="M123" s="216">
        <f t="shared" si="708"/>
        <v>0</v>
      </c>
      <c r="N123" s="216">
        <f t="shared" ref="N123:O123" si="744">N118</f>
        <v>0</v>
      </c>
      <c r="O123" s="216">
        <f t="shared" si="744"/>
        <v>0</v>
      </c>
      <c r="P123" s="216">
        <f t="shared" si="710"/>
        <v>0</v>
      </c>
      <c r="Q123" s="216">
        <f t="shared" ref="Q123:R123" si="745">Q118</f>
        <v>0</v>
      </c>
      <c r="R123" s="216">
        <f t="shared" si="745"/>
        <v>0</v>
      </c>
      <c r="S123" s="216">
        <f t="shared" si="712"/>
        <v>0</v>
      </c>
      <c r="T123" s="216">
        <f t="shared" ref="T123:U123" si="746">T118</f>
        <v>0</v>
      </c>
      <c r="U123" s="216">
        <f t="shared" si="746"/>
        <v>0</v>
      </c>
      <c r="V123" s="216">
        <f t="shared" si="714"/>
        <v>0</v>
      </c>
      <c r="W123" s="216">
        <f t="shared" ref="W123:X123" si="747">W118</f>
        <v>0</v>
      </c>
      <c r="X123" s="216">
        <f t="shared" si="747"/>
        <v>0</v>
      </c>
      <c r="Y123" s="216">
        <f t="shared" si="716"/>
        <v>0</v>
      </c>
      <c r="Z123" s="216">
        <f t="shared" ref="Z123:AA123" si="748">Z118</f>
        <v>0</v>
      </c>
      <c r="AA123" s="216">
        <f t="shared" si="748"/>
        <v>0</v>
      </c>
      <c r="AB123" s="216">
        <f t="shared" si="718"/>
        <v>0</v>
      </c>
      <c r="AC123" s="216">
        <f t="shared" ref="AC123:AD123" si="749">AC118</f>
        <v>0</v>
      </c>
      <c r="AD123" s="216">
        <f t="shared" si="749"/>
        <v>0</v>
      </c>
      <c r="AE123" s="216">
        <f t="shared" si="720"/>
        <v>0</v>
      </c>
      <c r="AF123" s="216">
        <f t="shared" ref="AF123:AG123" si="750">AF118</f>
        <v>0</v>
      </c>
      <c r="AG123" s="216">
        <f t="shared" si="750"/>
        <v>0</v>
      </c>
      <c r="AH123" s="216">
        <f t="shared" si="722"/>
        <v>0</v>
      </c>
      <c r="AI123" s="216">
        <f t="shared" ref="AI123:AJ123" si="751">AI118</f>
        <v>0</v>
      </c>
      <c r="AJ123" s="216">
        <f t="shared" si="751"/>
        <v>0</v>
      </c>
      <c r="AK123" s="216">
        <f t="shared" si="724"/>
        <v>0</v>
      </c>
      <c r="AL123" s="216">
        <f t="shared" ref="AL123:AM123" si="752">AL118</f>
        <v>0</v>
      </c>
      <c r="AM123" s="216">
        <f t="shared" si="752"/>
        <v>0</v>
      </c>
      <c r="AN123" s="216">
        <f t="shared" si="726"/>
        <v>0</v>
      </c>
      <c r="AO123" s="216">
        <f t="shared" ref="AO123:AP123" si="753">AO118</f>
        <v>0</v>
      </c>
      <c r="AP123" s="216">
        <f t="shared" si="753"/>
        <v>0</v>
      </c>
      <c r="AQ123" s="216">
        <f t="shared" si="728"/>
        <v>0</v>
      </c>
      <c r="AR123" s="312"/>
    </row>
    <row r="124" spans="1:44" ht="36.75" customHeight="1">
      <c r="A124" s="304"/>
      <c r="B124" s="305"/>
      <c r="C124" s="306"/>
      <c r="D124" s="138" t="s">
        <v>2</v>
      </c>
      <c r="E124" s="216">
        <f t="shared" si="729"/>
        <v>0</v>
      </c>
      <c r="F124" s="216">
        <f t="shared" si="729"/>
        <v>0</v>
      </c>
      <c r="G124" s="216">
        <f t="shared" si="730"/>
        <v>0</v>
      </c>
      <c r="H124" s="216">
        <f t="shared" ref="H124:I126" si="754">H119</f>
        <v>0</v>
      </c>
      <c r="I124" s="216">
        <f t="shared" si="754"/>
        <v>0</v>
      </c>
      <c r="J124" s="216">
        <f t="shared" si="731"/>
        <v>0</v>
      </c>
      <c r="K124" s="216">
        <f t="shared" ref="K124:L124" si="755">K119</f>
        <v>0</v>
      </c>
      <c r="L124" s="216">
        <f t="shared" si="755"/>
        <v>0</v>
      </c>
      <c r="M124" s="216">
        <f t="shared" si="708"/>
        <v>0</v>
      </c>
      <c r="N124" s="216">
        <f t="shared" ref="N124:O124" si="756">N119</f>
        <v>0</v>
      </c>
      <c r="O124" s="216">
        <f t="shared" si="756"/>
        <v>0</v>
      </c>
      <c r="P124" s="216">
        <f t="shared" si="710"/>
        <v>0</v>
      </c>
      <c r="Q124" s="216">
        <f t="shared" ref="Q124:R124" si="757">Q119</f>
        <v>0</v>
      </c>
      <c r="R124" s="216">
        <f t="shared" si="757"/>
        <v>0</v>
      </c>
      <c r="S124" s="216">
        <f t="shared" si="712"/>
        <v>0</v>
      </c>
      <c r="T124" s="216">
        <f t="shared" ref="T124:U124" si="758">T119</f>
        <v>0</v>
      </c>
      <c r="U124" s="216">
        <f t="shared" si="758"/>
        <v>0</v>
      </c>
      <c r="V124" s="216">
        <f t="shared" si="714"/>
        <v>0</v>
      </c>
      <c r="W124" s="216">
        <f t="shared" ref="W124:X124" si="759">W119</f>
        <v>0</v>
      </c>
      <c r="X124" s="216">
        <f t="shared" si="759"/>
        <v>0</v>
      </c>
      <c r="Y124" s="216">
        <f t="shared" si="716"/>
        <v>0</v>
      </c>
      <c r="Z124" s="216">
        <f t="shared" ref="Z124:AA124" si="760">Z119</f>
        <v>0</v>
      </c>
      <c r="AA124" s="216">
        <f t="shared" si="760"/>
        <v>0</v>
      </c>
      <c r="AB124" s="216">
        <f t="shared" si="718"/>
        <v>0</v>
      </c>
      <c r="AC124" s="216">
        <f t="shared" ref="AC124:AD124" si="761">AC119</f>
        <v>0</v>
      </c>
      <c r="AD124" s="216">
        <f t="shared" si="761"/>
        <v>0</v>
      </c>
      <c r="AE124" s="216">
        <f t="shared" si="720"/>
        <v>0</v>
      </c>
      <c r="AF124" s="216">
        <f t="shared" ref="AF124:AG124" si="762">AF119</f>
        <v>0</v>
      </c>
      <c r="AG124" s="216">
        <f t="shared" si="762"/>
        <v>0</v>
      </c>
      <c r="AH124" s="216">
        <f t="shared" si="722"/>
        <v>0</v>
      </c>
      <c r="AI124" s="216">
        <f t="shared" ref="AI124:AJ124" si="763">AI119</f>
        <v>0</v>
      </c>
      <c r="AJ124" s="216">
        <f t="shared" si="763"/>
        <v>0</v>
      </c>
      <c r="AK124" s="216">
        <f t="shared" si="724"/>
        <v>0</v>
      </c>
      <c r="AL124" s="216">
        <f t="shared" ref="AL124:AM124" si="764">AL119</f>
        <v>0</v>
      </c>
      <c r="AM124" s="216">
        <f t="shared" si="764"/>
        <v>0</v>
      </c>
      <c r="AN124" s="216">
        <f t="shared" si="726"/>
        <v>0</v>
      </c>
      <c r="AO124" s="216">
        <f t="shared" ref="AO124:AP124" si="765">AO119</f>
        <v>0</v>
      </c>
      <c r="AP124" s="216">
        <f t="shared" si="765"/>
        <v>0</v>
      </c>
      <c r="AQ124" s="216">
        <f t="shared" si="728"/>
        <v>0</v>
      </c>
      <c r="AR124" s="312"/>
    </row>
    <row r="125" spans="1:44" ht="28.9" customHeight="1">
      <c r="A125" s="304"/>
      <c r="B125" s="305"/>
      <c r="C125" s="306"/>
      <c r="D125" s="139" t="s">
        <v>43</v>
      </c>
      <c r="E125" s="216">
        <f t="shared" si="729"/>
        <v>0</v>
      </c>
      <c r="F125" s="216">
        <f t="shared" si="729"/>
        <v>0</v>
      </c>
      <c r="G125" s="216">
        <f t="shared" si="730"/>
        <v>0</v>
      </c>
      <c r="H125" s="216">
        <f t="shared" si="754"/>
        <v>0</v>
      </c>
      <c r="I125" s="216">
        <f t="shared" si="754"/>
        <v>0</v>
      </c>
      <c r="J125" s="216">
        <f t="shared" si="731"/>
        <v>0</v>
      </c>
      <c r="K125" s="216">
        <f t="shared" ref="K125:L125" si="766">K120</f>
        <v>0</v>
      </c>
      <c r="L125" s="216">
        <f t="shared" si="766"/>
        <v>0</v>
      </c>
      <c r="M125" s="216">
        <f t="shared" si="708"/>
        <v>0</v>
      </c>
      <c r="N125" s="216">
        <f t="shared" ref="N125:O125" si="767">N120</f>
        <v>0</v>
      </c>
      <c r="O125" s="216">
        <f t="shared" si="767"/>
        <v>0</v>
      </c>
      <c r="P125" s="216">
        <f t="shared" si="710"/>
        <v>0</v>
      </c>
      <c r="Q125" s="216">
        <f t="shared" ref="Q125:R125" si="768">Q120</f>
        <v>0</v>
      </c>
      <c r="R125" s="216">
        <f t="shared" si="768"/>
        <v>0</v>
      </c>
      <c r="S125" s="216">
        <f t="shared" si="712"/>
        <v>0</v>
      </c>
      <c r="T125" s="216">
        <f t="shared" ref="T125:U125" si="769">T120</f>
        <v>0</v>
      </c>
      <c r="U125" s="216">
        <f t="shared" si="769"/>
        <v>0</v>
      </c>
      <c r="V125" s="216">
        <f t="shared" si="714"/>
        <v>0</v>
      </c>
      <c r="W125" s="216">
        <f t="shared" ref="W125:X125" si="770">W120</f>
        <v>0</v>
      </c>
      <c r="X125" s="216">
        <f t="shared" si="770"/>
        <v>0</v>
      </c>
      <c r="Y125" s="216">
        <f t="shared" si="716"/>
        <v>0</v>
      </c>
      <c r="Z125" s="216">
        <f t="shared" ref="Z125:AA125" si="771">Z120</f>
        <v>0</v>
      </c>
      <c r="AA125" s="216">
        <f t="shared" si="771"/>
        <v>0</v>
      </c>
      <c r="AB125" s="216">
        <f t="shared" si="718"/>
        <v>0</v>
      </c>
      <c r="AC125" s="216">
        <f t="shared" ref="AC125:AD125" si="772">AC120</f>
        <v>0</v>
      </c>
      <c r="AD125" s="216">
        <f t="shared" si="772"/>
        <v>0</v>
      </c>
      <c r="AE125" s="216">
        <f t="shared" si="720"/>
        <v>0</v>
      </c>
      <c r="AF125" s="216">
        <f t="shared" ref="AF125:AG125" si="773">AF120</f>
        <v>0</v>
      </c>
      <c r="AG125" s="216">
        <f t="shared" si="773"/>
        <v>0</v>
      </c>
      <c r="AH125" s="216">
        <f t="shared" si="722"/>
        <v>0</v>
      </c>
      <c r="AI125" s="216">
        <f t="shared" ref="AI125:AJ125" si="774">AI120</f>
        <v>0</v>
      </c>
      <c r="AJ125" s="216">
        <f t="shared" si="774"/>
        <v>0</v>
      </c>
      <c r="AK125" s="216">
        <f t="shared" si="724"/>
        <v>0</v>
      </c>
      <c r="AL125" s="216">
        <f t="shared" ref="AL125:AM125" si="775">AL120</f>
        <v>0</v>
      </c>
      <c r="AM125" s="216">
        <f t="shared" si="775"/>
        <v>0</v>
      </c>
      <c r="AN125" s="216">
        <f t="shared" si="726"/>
        <v>0</v>
      </c>
      <c r="AO125" s="216">
        <f t="shared" ref="AO125:AP125" si="776">AO120</f>
        <v>0</v>
      </c>
      <c r="AP125" s="216">
        <f t="shared" si="776"/>
        <v>0</v>
      </c>
      <c r="AQ125" s="216">
        <f t="shared" si="728"/>
        <v>0</v>
      </c>
      <c r="AR125" s="312"/>
    </row>
    <row r="126" spans="1:44" ht="28.9" customHeight="1">
      <c r="A126" s="307"/>
      <c r="B126" s="308"/>
      <c r="C126" s="309"/>
      <c r="D126" s="140" t="s">
        <v>263</v>
      </c>
      <c r="E126" s="216">
        <f t="shared" si="729"/>
        <v>0</v>
      </c>
      <c r="F126" s="216">
        <f t="shared" si="729"/>
        <v>0</v>
      </c>
      <c r="G126" s="216">
        <f t="shared" si="730"/>
        <v>0</v>
      </c>
      <c r="H126" s="216">
        <f t="shared" si="754"/>
        <v>0</v>
      </c>
      <c r="I126" s="216">
        <f t="shared" si="754"/>
        <v>0</v>
      </c>
      <c r="J126" s="216">
        <f t="shared" si="731"/>
        <v>0</v>
      </c>
      <c r="K126" s="216">
        <f t="shared" ref="K126:L126" si="777">K121</f>
        <v>0</v>
      </c>
      <c r="L126" s="216">
        <f t="shared" si="777"/>
        <v>0</v>
      </c>
      <c r="M126" s="216">
        <f t="shared" si="708"/>
        <v>0</v>
      </c>
      <c r="N126" s="216">
        <f t="shared" ref="N126:O126" si="778">N121</f>
        <v>0</v>
      </c>
      <c r="O126" s="216">
        <f t="shared" si="778"/>
        <v>0</v>
      </c>
      <c r="P126" s="216">
        <f t="shared" si="710"/>
        <v>0</v>
      </c>
      <c r="Q126" s="216">
        <f t="shared" ref="Q126:R126" si="779">Q121</f>
        <v>0</v>
      </c>
      <c r="R126" s="216">
        <f t="shared" si="779"/>
        <v>0</v>
      </c>
      <c r="S126" s="216">
        <f t="shared" si="712"/>
        <v>0</v>
      </c>
      <c r="T126" s="216">
        <f t="shared" ref="T126:U126" si="780">T121</f>
        <v>0</v>
      </c>
      <c r="U126" s="216">
        <f t="shared" si="780"/>
        <v>0</v>
      </c>
      <c r="V126" s="216">
        <f t="shared" si="714"/>
        <v>0</v>
      </c>
      <c r="W126" s="216">
        <f t="shared" ref="W126:X126" si="781">W121</f>
        <v>0</v>
      </c>
      <c r="X126" s="216">
        <f t="shared" si="781"/>
        <v>0</v>
      </c>
      <c r="Y126" s="216">
        <f t="shared" si="716"/>
        <v>0</v>
      </c>
      <c r="Z126" s="216">
        <f t="shared" ref="Z126:AA126" si="782">Z121</f>
        <v>0</v>
      </c>
      <c r="AA126" s="216">
        <f t="shared" si="782"/>
        <v>0</v>
      </c>
      <c r="AB126" s="216">
        <f t="shared" si="718"/>
        <v>0</v>
      </c>
      <c r="AC126" s="216">
        <f t="shared" ref="AC126:AD126" si="783">AC121</f>
        <v>0</v>
      </c>
      <c r="AD126" s="216">
        <f t="shared" si="783"/>
        <v>0</v>
      </c>
      <c r="AE126" s="216">
        <f t="shared" si="720"/>
        <v>0</v>
      </c>
      <c r="AF126" s="216">
        <f t="shared" ref="AF126:AG126" si="784">AF121</f>
        <v>0</v>
      </c>
      <c r="AG126" s="216">
        <f t="shared" si="784"/>
        <v>0</v>
      </c>
      <c r="AH126" s="216">
        <f t="shared" si="722"/>
        <v>0</v>
      </c>
      <c r="AI126" s="216">
        <f t="shared" ref="AI126:AJ126" si="785">AI121</f>
        <v>0</v>
      </c>
      <c r="AJ126" s="216">
        <f t="shared" si="785"/>
        <v>0</v>
      </c>
      <c r="AK126" s="216">
        <f t="shared" si="724"/>
        <v>0</v>
      </c>
      <c r="AL126" s="216">
        <f t="shared" ref="AL126:AM126" si="786">AL121</f>
        <v>0</v>
      </c>
      <c r="AM126" s="216">
        <f t="shared" si="786"/>
        <v>0</v>
      </c>
      <c r="AN126" s="216">
        <f t="shared" si="726"/>
        <v>0</v>
      </c>
      <c r="AO126" s="216">
        <f t="shared" ref="AO126:AP126" si="787">AO121</f>
        <v>0</v>
      </c>
      <c r="AP126" s="216">
        <f t="shared" si="787"/>
        <v>0</v>
      </c>
      <c r="AQ126" s="216">
        <f t="shared" si="728"/>
        <v>0</v>
      </c>
      <c r="AR126" s="312"/>
    </row>
    <row r="127" spans="1:44" ht="28.9" customHeight="1">
      <c r="A127" s="316" t="s">
        <v>330</v>
      </c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8"/>
    </row>
    <row r="128" spans="1:44" ht="55.15" customHeight="1">
      <c r="A128" s="315" t="s">
        <v>322</v>
      </c>
      <c r="B128" s="313" t="s">
        <v>363</v>
      </c>
      <c r="C128" s="321" t="s">
        <v>362</v>
      </c>
      <c r="D128" s="213" t="s">
        <v>41</v>
      </c>
      <c r="E128" s="239">
        <f>E129</f>
        <v>55222.1</v>
      </c>
      <c r="F128" s="239">
        <f>F129</f>
        <v>1860.5</v>
      </c>
      <c r="G128" s="240">
        <f>IF(F128,F128/E128*100,0)</f>
        <v>3.3691221449383488</v>
      </c>
      <c r="H128" s="239">
        <f>SUM(H129)</f>
        <v>1860.5</v>
      </c>
      <c r="I128" s="239">
        <f>SUM(I129)</f>
        <v>1860.5</v>
      </c>
      <c r="J128" s="458">
        <f>IF(I128,I128/H128*100,0)</f>
        <v>100</v>
      </c>
      <c r="K128" s="239">
        <f t="shared" ref="K128:L128" si="788">SUM(K129)</f>
        <v>4000</v>
      </c>
      <c r="L128" s="239">
        <f t="shared" si="788"/>
        <v>0</v>
      </c>
      <c r="M128" s="458">
        <f t="shared" ref="M128:M133" si="789">IF(L128,L128/K128*100,0)</f>
        <v>0</v>
      </c>
      <c r="N128" s="239">
        <f t="shared" ref="N128:O128" si="790">SUM(N129)</f>
        <v>4000</v>
      </c>
      <c r="O128" s="239">
        <f t="shared" si="790"/>
        <v>0</v>
      </c>
      <c r="P128" s="458">
        <f t="shared" ref="P128:P133" si="791">IF(O128,O128/N128*100,0)</f>
        <v>0</v>
      </c>
      <c r="Q128" s="239">
        <f t="shared" ref="Q128:R128" si="792">SUM(Q129)</f>
        <v>4000</v>
      </c>
      <c r="R128" s="239">
        <f t="shared" si="792"/>
        <v>0</v>
      </c>
      <c r="S128" s="458">
        <f t="shared" ref="S128:S133" si="793">IF(R128,R128/Q128*100,0)</f>
        <v>0</v>
      </c>
      <c r="T128" s="239">
        <f t="shared" ref="T128:U128" si="794">SUM(T129)</f>
        <v>4000</v>
      </c>
      <c r="U128" s="239">
        <f t="shared" si="794"/>
        <v>0</v>
      </c>
      <c r="V128" s="458">
        <f t="shared" ref="V128:V133" si="795">IF(U128,U128/T128*100,0)</f>
        <v>0</v>
      </c>
      <c r="W128" s="239">
        <f t="shared" ref="W128:X128" si="796">SUM(W129)</f>
        <v>4000</v>
      </c>
      <c r="X128" s="239">
        <f t="shared" si="796"/>
        <v>0</v>
      </c>
      <c r="Y128" s="458">
        <f t="shared" ref="Y128:Y133" si="797">IF(X128,X128/W128*100,0)</f>
        <v>0</v>
      </c>
      <c r="Z128" s="239">
        <f t="shared" ref="Z128:AA128" si="798">SUM(Z129)</f>
        <v>4000</v>
      </c>
      <c r="AA128" s="239">
        <f t="shared" si="798"/>
        <v>0</v>
      </c>
      <c r="AB128" s="458">
        <f t="shared" ref="AB128:AB133" si="799">IF(AA128,AA128/Z128*100,0)</f>
        <v>0</v>
      </c>
      <c r="AC128" s="239">
        <f t="shared" ref="AC128:AD128" si="800">SUM(AC129)</f>
        <v>4000</v>
      </c>
      <c r="AD128" s="239">
        <f t="shared" si="800"/>
        <v>0</v>
      </c>
      <c r="AE128" s="458">
        <f t="shared" ref="AE128:AE133" si="801">IF(AD128,AD128/AC128*100,0)</f>
        <v>0</v>
      </c>
      <c r="AF128" s="239">
        <f t="shared" ref="AF128:AG128" si="802">SUM(AF129)</f>
        <v>4000</v>
      </c>
      <c r="AG128" s="239">
        <f t="shared" si="802"/>
        <v>0</v>
      </c>
      <c r="AH128" s="458">
        <f t="shared" ref="AH128:AH133" si="803">IF(AG128,AG128/AF128*100,0)</f>
        <v>0</v>
      </c>
      <c r="AI128" s="239">
        <f t="shared" ref="AI128:AJ128" si="804">SUM(AI129)</f>
        <v>4000</v>
      </c>
      <c r="AJ128" s="239">
        <f t="shared" si="804"/>
        <v>0</v>
      </c>
      <c r="AK128" s="458">
        <f t="shared" ref="AK128:AK133" si="805">IF(AJ128,AJ128/AI128*100,0)</f>
        <v>0</v>
      </c>
      <c r="AL128" s="239">
        <f t="shared" ref="AL128:AM128" si="806">SUM(AL129)</f>
        <v>4000</v>
      </c>
      <c r="AM128" s="239">
        <f t="shared" si="806"/>
        <v>0</v>
      </c>
      <c r="AN128" s="458">
        <f t="shared" ref="AN128:AN133" si="807">IF(AM128,AM128/AL128*100,0)</f>
        <v>0</v>
      </c>
      <c r="AO128" s="239">
        <f t="shared" ref="AO128:AP128" si="808">SUM(AO129)</f>
        <v>13361.6</v>
      </c>
      <c r="AP128" s="239">
        <f t="shared" si="808"/>
        <v>0</v>
      </c>
      <c r="AQ128" s="458">
        <f t="shared" ref="AQ128:AQ133" si="809">IF(AP128,AP128/AO128*100,0)</f>
        <v>0</v>
      </c>
      <c r="AR128" s="312"/>
    </row>
    <row r="129" spans="1:44" ht="144" customHeight="1">
      <c r="A129" s="315"/>
      <c r="B129" s="313"/>
      <c r="C129" s="321"/>
      <c r="D129" s="254" t="s">
        <v>43</v>
      </c>
      <c r="E129" s="241">
        <f>E131</f>
        <v>55222.1</v>
      </c>
      <c r="F129" s="241">
        <f>F131</f>
        <v>1860.5</v>
      </c>
      <c r="G129" s="242">
        <f t="shared" ref="G129:G133" si="810">IF(F129,F129/E129*100,0)</f>
        <v>3.3691221449383488</v>
      </c>
      <c r="H129" s="241">
        <f>H131</f>
        <v>1860.5</v>
      </c>
      <c r="I129" s="241">
        <f>I131</f>
        <v>1860.5</v>
      </c>
      <c r="J129" s="458">
        <f t="shared" ref="J129:J133" si="811">IF(I129,I129/H129*100,0)</f>
        <v>100</v>
      </c>
      <c r="K129" s="241">
        <f t="shared" ref="K129:AQ129" si="812">K131</f>
        <v>4000</v>
      </c>
      <c r="L129" s="241">
        <f t="shared" si="812"/>
        <v>0</v>
      </c>
      <c r="M129" s="458">
        <f t="shared" si="789"/>
        <v>0</v>
      </c>
      <c r="N129" s="241">
        <f t="shared" ref="N129:AQ129" si="813">N131</f>
        <v>4000</v>
      </c>
      <c r="O129" s="241">
        <f t="shared" si="813"/>
        <v>0</v>
      </c>
      <c r="P129" s="458">
        <f t="shared" si="791"/>
        <v>0</v>
      </c>
      <c r="Q129" s="241">
        <f t="shared" ref="Q129:AQ129" si="814">Q131</f>
        <v>4000</v>
      </c>
      <c r="R129" s="241">
        <f t="shared" si="814"/>
        <v>0</v>
      </c>
      <c r="S129" s="458">
        <f t="shared" si="793"/>
        <v>0</v>
      </c>
      <c r="T129" s="241">
        <f t="shared" ref="T129:AQ129" si="815">T131</f>
        <v>4000</v>
      </c>
      <c r="U129" s="241">
        <f t="shared" si="815"/>
        <v>0</v>
      </c>
      <c r="V129" s="458">
        <f t="shared" si="795"/>
        <v>0</v>
      </c>
      <c r="W129" s="241">
        <f t="shared" ref="W129:AQ129" si="816">W131</f>
        <v>4000</v>
      </c>
      <c r="X129" s="241">
        <f t="shared" si="816"/>
        <v>0</v>
      </c>
      <c r="Y129" s="458">
        <f t="shared" si="797"/>
        <v>0</v>
      </c>
      <c r="Z129" s="241">
        <f t="shared" ref="Z129:AQ129" si="817">Z131</f>
        <v>4000</v>
      </c>
      <c r="AA129" s="241">
        <f t="shared" si="817"/>
        <v>0</v>
      </c>
      <c r="AB129" s="458">
        <f t="shared" si="799"/>
        <v>0</v>
      </c>
      <c r="AC129" s="241">
        <f t="shared" ref="AC129:AQ129" si="818">AC131</f>
        <v>4000</v>
      </c>
      <c r="AD129" s="241">
        <f t="shared" si="818"/>
        <v>0</v>
      </c>
      <c r="AE129" s="458">
        <f t="shared" si="801"/>
        <v>0</v>
      </c>
      <c r="AF129" s="241">
        <f t="shared" ref="AF129:AQ129" si="819">AF131</f>
        <v>4000</v>
      </c>
      <c r="AG129" s="241">
        <f t="shared" si="819"/>
        <v>0</v>
      </c>
      <c r="AH129" s="458">
        <f t="shared" si="803"/>
        <v>0</v>
      </c>
      <c r="AI129" s="241">
        <f t="shared" ref="AI129:AQ129" si="820">AI131</f>
        <v>4000</v>
      </c>
      <c r="AJ129" s="241">
        <f t="shared" si="820"/>
        <v>0</v>
      </c>
      <c r="AK129" s="458">
        <f t="shared" si="805"/>
        <v>0</v>
      </c>
      <c r="AL129" s="241">
        <f t="shared" ref="AL129:AQ129" si="821">AL131</f>
        <v>4000</v>
      </c>
      <c r="AM129" s="241">
        <f t="shared" si="821"/>
        <v>0</v>
      </c>
      <c r="AN129" s="458">
        <f t="shared" si="807"/>
        <v>0</v>
      </c>
      <c r="AO129" s="241">
        <f t="shared" ref="AO129:AQ129" si="822">AO131</f>
        <v>13361.6</v>
      </c>
      <c r="AP129" s="241">
        <f t="shared" si="822"/>
        <v>0</v>
      </c>
      <c r="AQ129" s="458">
        <f t="shared" si="809"/>
        <v>0</v>
      </c>
      <c r="AR129" s="312"/>
    </row>
    <row r="130" spans="1:44" ht="37.15" customHeight="1">
      <c r="A130" s="310" t="s">
        <v>323</v>
      </c>
      <c r="B130" s="322" t="s">
        <v>364</v>
      </c>
      <c r="C130" s="321"/>
      <c r="D130" s="213" t="s">
        <v>41</v>
      </c>
      <c r="E130" s="239">
        <f>E131</f>
        <v>55222.1</v>
      </c>
      <c r="F130" s="239">
        <f>F131</f>
        <v>1860.5</v>
      </c>
      <c r="G130" s="240">
        <f t="shared" si="810"/>
        <v>3.3691221449383488</v>
      </c>
      <c r="H130" s="239">
        <f>H131</f>
        <v>1860.5</v>
      </c>
      <c r="I130" s="239">
        <f>I131</f>
        <v>1860.5</v>
      </c>
      <c r="J130" s="458">
        <f t="shared" si="811"/>
        <v>100</v>
      </c>
      <c r="K130" s="239">
        <f t="shared" ref="K130:L130" si="823">K131</f>
        <v>4000</v>
      </c>
      <c r="L130" s="239">
        <f t="shared" si="823"/>
        <v>0</v>
      </c>
      <c r="M130" s="458">
        <f t="shared" si="789"/>
        <v>0</v>
      </c>
      <c r="N130" s="239">
        <f t="shared" ref="N130:O130" si="824">N131</f>
        <v>4000</v>
      </c>
      <c r="O130" s="239">
        <f t="shared" si="824"/>
        <v>0</v>
      </c>
      <c r="P130" s="458">
        <f t="shared" si="791"/>
        <v>0</v>
      </c>
      <c r="Q130" s="239">
        <f t="shared" ref="Q130:R130" si="825">Q131</f>
        <v>4000</v>
      </c>
      <c r="R130" s="239">
        <f t="shared" si="825"/>
        <v>0</v>
      </c>
      <c r="S130" s="458">
        <f t="shared" si="793"/>
        <v>0</v>
      </c>
      <c r="T130" s="239">
        <f t="shared" ref="T130:U130" si="826">T131</f>
        <v>4000</v>
      </c>
      <c r="U130" s="239">
        <f t="shared" si="826"/>
        <v>0</v>
      </c>
      <c r="V130" s="458">
        <f t="shared" si="795"/>
        <v>0</v>
      </c>
      <c r="W130" s="239">
        <f t="shared" ref="W130:X130" si="827">W131</f>
        <v>4000</v>
      </c>
      <c r="X130" s="239">
        <f t="shared" si="827"/>
        <v>0</v>
      </c>
      <c r="Y130" s="458">
        <f t="shared" si="797"/>
        <v>0</v>
      </c>
      <c r="Z130" s="239">
        <f t="shared" ref="Z130:AA130" si="828">Z131</f>
        <v>4000</v>
      </c>
      <c r="AA130" s="239">
        <f t="shared" si="828"/>
        <v>0</v>
      </c>
      <c r="AB130" s="458">
        <f t="shared" si="799"/>
        <v>0</v>
      </c>
      <c r="AC130" s="239">
        <f t="shared" ref="AC130:AD130" si="829">AC131</f>
        <v>4000</v>
      </c>
      <c r="AD130" s="239">
        <f t="shared" si="829"/>
        <v>0</v>
      </c>
      <c r="AE130" s="458">
        <f t="shared" si="801"/>
        <v>0</v>
      </c>
      <c r="AF130" s="239">
        <f t="shared" ref="AF130:AG130" si="830">AF131</f>
        <v>4000</v>
      </c>
      <c r="AG130" s="239">
        <f t="shared" si="830"/>
        <v>0</v>
      </c>
      <c r="AH130" s="458">
        <f t="shared" si="803"/>
        <v>0</v>
      </c>
      <c r="AI130" s="239">
        <f t="shared" ref="AI130:AJ130" si="831">AI131</f>
        <v>4000</v>
      </c>
      <c r="AJ130" s="239">
        <f t="shared" si="831"/>
        <v>0</v>
      </c>
      <c r="AK130" s="458">
        <f t="shared" si="805"/>
        <v>0</v>
      </c>
      <c r="AL130" s="239">
        <f t="shared" ref="AL130:AM130" si="832">AL131</f>
        <v>4000</v>
      </c>
      <c r="AM130" s="239">
        <f t="shared" si="832"/>
        <v>0</v>
      </c>
      <c r="AN130" s="458">
        <f t="shared" si="807"/>
        <v>0</v>
      </c>
      <c r="AO130" s="239">
        <f t="shared" ref="AO130:AP130" si="833">AO131</f>
        <v>13361.6</v>
      </c>
      <c r="AP130" s="239">
        <f t="shared" si="833"/>
        <v>0</v>
      </c>
      <c r="AQ130" s="458">
        <f t="shared" si="809"/>
        <v>0</v>
      </c>
      <c r="AR130" s="319"/>
    </row>
    <row r="131" spans="1:44" ht="40.9" customHeight="1">
      <c r="A131" s="310"/>
      <c r="B131" s="322"/>
      <c r="C131" s="321"/>
      <c r="D131" s="254" t="s">
        <v>43</v>
      </c>
      <c r="E131" s="241">
        <f>H131+K131+N131+Q131+T131+W131+Z131+AC131+AF131+AI131+AL131+AO131</f>
        <v>55222.1</v>
      </c>
      <c r="F131" s="241">
        <v>1860.5</v>
      </c>
      <c r="G131" s="242">
        <f t="shared" si="810"/>
        <v>3.3691221449383488</v>
      </c>
      <c r="H131" s="241">
        <v>1860.5</v>
      </c>
      <c r="I131" s="241">
        <v>1860.5</v>
      </c>
      <c r="J131" s="458">
        <f t="shared" si="811"/>
        <v>100</v>
      </c>
      <c r="K131" s="241">
        <v>4000</v>
      </c>
      <c r="L131" s="241"/>
      <c r="M131" s="458">
        <f t="shared" si="789"/>
        <v>0</v>
      </c>
      <c r="N131" s="241">
        <v>4000</v>
      </c>
      <c r="O131" s="241"/>
      <c r="P131" s="458">
        <f t="shared" si="791"/>
        <v>0</v>
      </c>
      <c r="Q131" s="241">
        <v>4000</v>
      </c>
      <c r="R131" s="241"/>
      <c r="S131" s="458">
        <f t="shared" si="793"/>
        <v>0</v>
      </c>
      <c r="T131" s="241">
        <v>4000</v>
      </c>
      <c r="U131" s="241"/>
      <c r="V131" s="458">
        <f t="shared" si="795"/>
        <v>0</v>
      </c>
      <c r="W131" s="241">
        <v>4000</v>
      </c>
      <c r="X131" s="241"/>
      <c r="Y131" s="458">
        <f t="shared" si="797"/>
        <v>0</v>
      </c>
      <c r="Z131" s="241">
        <v>4000</v>
      </c>
      <c r="AA131" s="241"/>
      <c r="AB131" s="458">
        <f t="shared" si="799"/>
        <v>0</v>
      </c>
      <c r="AC131" s="241">
        <v>4000</v>
      </c>
      <c r="AD131" s="241"/>
      <c r="AE131" s="458">
        <f t="shared" si="801"/>
        <v>0</v>
      </c>
      <c r="AF131" s="241">
        <v>4000</v>
      </c>
      <c r="AG131" s="241"/>
      <c r="AH131" s="458">
        <f t="shared" si="803"/>
        <v>0</v>
      </c>
      <c r="AI131" s="241">
        <v>4000</v>
      </c>
      <c r="AJ131" s="241"/>
      <c r="AK131" s="458">
        <f t="shared" si="805"/>
        <v>0</v>
      </c>
      <c r="AL131" s="241">
        <v>4000</v>
      </c>
      <c r="AM131" s="241"/>
      <c r="AN131" s="458">
        <f t="shared" si="807"/>
        <v>0</v>
      </c>
      <c r="AO131" s="241">
        <v>13361.6</v>
      </c>
      <c r="AP131" s="241"/>
      <c r="AQ131" s="458">
        <f t="shared" si="809"/>
        <v>0</v>
      </c>
      <c r="AR131" s="320"/>
    </row>
    <row r="132" spans="1:44" ht="28.9" customHeight="1">
      <c r="A132" s="301" t="s">
        <v>324</v>
      </c>
      <c r="B132" s="302"/>
      <c r="C132" s="303"/>
      <c r="D132" s="213" t="s">
        <v>41</v>
      </c>
      <c r="E132" s="258">
        <f>E133</f>
        <v>55222.1</v>
      </c>
      <c r="F132" s="258">
        <f>F133</f>
        <v>1860.5</v>
      </c>
      <c r="G132" s="240">
        <f t="shared" si="810"/>
        <v>3.3691221449383488</v>
      </c>
      <c r="H132" s="239">
        <f>H133</f>
        <v>1860.5</v>
      </c>
      <c r="I132" s="239">
        <f>I133</f>
        <v>1860.5</v>
      </c>
      <c r="J132" s="458">
        <f t="shared" si="811"/>
        <v>100</v>
      </c>
      <c r="K132" s="239">
        <f t="shared" ref="K132:L132" si="834">K133</f>
        <v>4000</v>
      </c>
      <c r="L132" s="239">
        <f t="shared" si="834"/>
        <v>0</v>
      </c>
      <c r="M132" s="458">
        <f t="shared" si="789"/>
        <v>0</v>
      </c>
      <c r="N132" s="239">
        <f t="shared" ref="N132:O132" si="835">N133</f>
        <v>4000</v>
      </c>
      <c r="O132" s="239">
        <f t="shared" si="835"/>
        <v>0</v>
      </c>
      <c r="P132" s="458">
        <f t="shared" si="791"/>
        <v>0</v>
      </c>
      <c r="Q132" s="239">
        <f t="shared" ref="Q132:R132" si="836">Q133</f>
        <v>4000</v>
      </c>
      <c r="R132" s="239">
        <f t="shared" si="836"/>
        <v>0</v>
      </c>
      <c r="S132" s="458">
        <f t="shared" si="793"/>
        <v>0</v>
      </c>
      <c r="T132" s="239">
        <f t="shared" ref="T132:U132" si="837">T133</f>
        <v>4000</v>
      </c>
      <c r="U132" s="239">
        <f t="shared" si="837"/>
        <v>0</v>
      </c>
      <c r="V132" s="458">
        <f t="shared" si="795"/>
        <v>0</v>
      </c>
      <c r="W132" s="239">
        <f t="shared" ref="W132:X132" si="838">W133</f>
        <v>4000</v>
      </c>
      <c r="X132" s="239">
        <f t="shared" si="838"/>
        <v>0</v>
      </c>
      <c r="Y132" s="458">
        <f t="shared" si="797"/>
        <v>0</v>
      </c>
      <c r="Z132" s="239">
        <f t="shared" ref="Z132:AA132" si="839">Z133</f>
        <v>4000</v>
      </c>
      <c r="AA132" s="239">
        <f t="shared" si="839"/>
        <v>0</v>
      </c>
      <c r="AB132" s="458">
        <f t="shared" si="799"/>
        <v>0</v>
      </c>
      <c r="AC132" s="239">
        <f t="shared" ref="AC132:AD132" si="840">AC133</f>
        <v>4000</v>
      </c>
      <c r="AD132" s="239">
        <f t="shared" si="840"/>
        <v>0</v>
      </c>
      <c r="AE132" s="458">
        <f t="shared" si="801"/>
        <v>0</v>
      </c>
      <c r="AF132" s="239">
        <f t="shared" ref="AF132:AG132" si="841">AF133</f>
        <v>4000</v>
      </c>
      <c r="AG132" s="239">
        <f t="shared" si="841"/>
        <v>0</v>
      </c>
      <c r="AH132" s="458">
        <f t="shared" si="803"/>
        <v>0</v>
      </c>
      <c r="AI132" s="239">
        <f t="shared" ref="AI132:AJ132" si="842">AI133</f>
        <v>4000</v>
      </c>
      <c r="AJ132" s="239">
        <f t="shared" si="842"/>
        <v>0</v>
      </c>
      <c r="AK132" s="458">
        <f t="shared" si="805"/>
        <v>0</v>
      </c>
      <c r="AL132" s="239">
        <f t="shared" ref="AL132:AM132" si="843">AL133</f>
        <v>4000</v>
      </c>
      <c r="AM132" s="239">
        <f t="shared" si="843"/>
        <v>0</v>
      </c>
      <c r="AN132" s="458">
        <f t="shared" si="807"/>
        <v>0</v>
      </c>
      <c r="AO132" s="239">
        <f t="shared" ref="AO132:AP132" si="844">AO133</f>
        <v>13361.6</v>
      </c>
      <c r="AP132" s="239">
        <f t="shared" si="844"/>
        <v>0</v>
      </c>
      <c r="AQ132" s="458">
        <f t="shared" si="809"/>
        <v>0</v>
      </c>
      <c r="AR132" s="312"/>
    </row>
    <row r="133" spans="1:44" ht="28.9" customHeight="1">
      <c r="A133" s="307"/>
      <c r="B133" s="308"/>
      <c r="C133" s="309"/>
      <c r="D133" s="228" t="s">
        <v>43</v>
      </c>
      <c r="E133" s="241">
        <f>E129</f>
        <v>55222.1</v>
      </c>
      <c r="F133" s="241">
        <v>1860.5</v>
      </c>
      <c r="G133" s="242">
        <f t="shared" si="810"/>
        <v>3.3691221449383488</v>
      </c>
      <c r="H133" s="241">
        <f>H129</f>
        <v>1860.5</v>
      </c>
      <c r="I133" s="241">
        <f>I129</f>
        <v>1860.5</v>
      </c>
      <c r="J133" s="458">
        <f t="shared" si="811"/>
        <v>100</v>
      </c>
      <c r="K133" s="241">
        <f t="shared" ref="K133:AQ133" si="845">K129</f>
        <v>4000</v>
      </c>
      <c r="L133" s="241">
        <f t="shared" si="845"/>
        <v>0</v>
      </c>
      <c r="M133" s="458">
        <f t="shared" si="789"/>
        <v>0</v>
      </c>
      <c r="N133" s="241">
        <f t="shared" ref="N133:AQ133" si="846">N129</f>
        <v>4000</v>
      </c>
      <c r="O133" s="241">
        <f t="shared" si="846"/>
        <v>0</v>
      </c>
      <c r="P133" s="458">
        <f t="shared" si="791"/>
        <v>0</v>
      </c>
      <c r="Q133" s="241">
        <f t="shared" ref="Q133:AQ133" si="847">Q129</f>
        <v>4000</v>
      </c>
      <c r="R133" s="241">
        <f t="shared" si="847"/>
        <v>0</v>
      </c>
      <c r="S133" s="458">
        <f t="shared" si="793"/>
        <v>0</v>
      </c>
      <c r="T133" s="241">
        <f t="shared" ref="T133:AQ133" si="848">T129</f>
        <v>4000</v>
      </c>
      <c r="U133" s="241">
        <f t="shared" si="848"/>
        <v>0</v>
      </c>
      <c r="V133" s="458">
        <f t="shared" si="795"/>
        <v>0</v>
      </c>
      <c r="W133" s="241">
        <f t="shared" ref="W133:AQ133" si="849">W129</f>
        <v>4000</v>
      </c>
      <c r="X133" s="241">
        <f t="shared" si="849"/>
        <v>0</v>
      </c>
      <c r="Y133" s="458">
        <f t="shared" si="797"/>
        <v>0</v>
      </c>
      <c r="Z133" s="241">
        <f t="shared" ref="Z133:AQ133" si="850">Z129</f>
        <v>4000</v>
      </c>
      <c r="AA133" s="241">
        <f t="shared" si="850"/>
        <v>0</v>
      </c>
      <c r="AB133" s="458">
        <f t="shared" si="799"/>
        <v>0</v>
      </c>
      <c r="AC133" s="241">
        <f t="shared" ref="AC133:AQ133" si="851">AC129</f>
        <v>4000</v>
      </c>
      <c r="AD133" s="241">
        <f t="shared" si="851"/>
        <v>0</v>
      </c>
      <c r="AE133" s="458">
        <f t="shared" si="801"/>
        <v>0</v>
      </c>
      <c r="AF133" s="241">
        <f t="shared" ref="AF133:AQ133" si="852">AF129</f>
        <v>4000</v>
      </c>
      <c r="AG133" s="241">
        <f t="shared" si="852"/>
        <v>0</v>
      </c>
      <c r="AH133" s="458">
        <f t="shared" si="803"/>
        <v>0</v>
      </c>
      <c r="AI133" s="241">
        <f t="shared" ref="AI133:AQ133" si="853">AI129</f>
        <v>4000</v>
      </c>
      <c r="AJ133" s="241">
        <f t="shared" si="853"/>
        <v>0</v>
      </c>
      <c r="AK133" s="458">
        <f t="shared" si="805"/>
        <v>0</v>
      </c>
      <c r="AL133" s="241">
        <f t="shared" ref="AL133:AQ133" si="854">AL129</f>
        <v>4000</v>
      </c>
      <c r="AM133" s="241">
        <f t="shared" si="854"/>
        <v>0</v>
      </c>
      <c r="AN133" s="458">
        <f t="shared" si="807"/>
        <v>0</v>
      </c>
      <c r="AO133" s="241">
        <f t="shared" ref="AO133:AQ133" si="855">AO129</f>
        <v>13361.6</v>
      </c>
      <c r="AP133" s="241">
        <f t="shared" si="855"/>
        <v>0</v>
      </c>
      <c r="AQ133" s="458">
        <f t="shared" si="809"/>
        <v>0</v>
      </c>
      <c r="AR133" s="312"/>
    </row>
    <row r="134" spans="1:44" s="100" customFormat="1" ht="45.2" customHeight="1">
      <c r="A134" s="384" t="s">
        <v>294</v>
      </c>
      <c r="B134" s="385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385"/>
    </row>
    <row r="135" spans="1:44" s="100" customFormat="1" ht="19.7" customHeight="1">
      <c r="A135" s="99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</row>
    <row r="136" spans="1:44" ht="19.7" customHeight="1">
      <c r="A136" s="382" t="s">
        <v>331</v>
      </c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113"/>
      <c r="AQ136" s="113"/>
    </row>
    <row r="137" spans="1:44" ht="12.6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2"/>
      <c r="AI137" s="121"/>
      <c r="AJ137" s="121"/>
      <c r="AK137" s="122"/>
      <c r="AL137" s="121"/>
      <c r="AM137" s="121"/>
      <c r="AN137" s="122"/>
      <c r="AO137" s="121"/>
      <c r="AP137" s="113"/>
      <c r="AQ137" s="113"/>
    </row>
    <row r="138" spans="1:44" ht="16.5" customHeight="1">
      <c r="A138" s="127" t="s">
        <v>332</v>
      </c>
      <c r="B138" s="127"/>
      <c r="C138" s="137"/>
      <c r="D138" s="137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09"/>
      <c r="AQ138" s="109"/>
      <c r="AR138" s="109"/>
    </row>
    <row r="139" spans="1:44" ht="14.45" customHeight="1">
      <c r="A139" s="117"/>
      <c r="B139" s="114"/>
      <c r="C139" s="114"/>
      <c r="D139" s="118"/>
      <c r="E139" s="119"/>
      <c r="F139" s="119"/>
      <c r="G139" s="119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4"/>
      <c r="AJ139" s="114"/>
      <c r="AK139" s="114"/>
      <c r="AL139" s="115"/>
      <c r="AM139" s="115"/>
      <c r="AN139" s="115"/>
      <c r="AO139" s="120"/>
      <c r="AP139" s="95"/>
      <c r="AQ139" s="95"/>
    </row>
    <row r="140" spans="1:44" ht="11.25" customHeight="1">
      <c r="A140" s="117"/>
      <c r="B140" s="114"/>
      <c r="C140" s="114"/>
      <c r="D140" s="118"/>
      <c r="E140" s="119"/>
      <c r="F140" s="119"/>
      <c r="G140" s="119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4"/>
      <c r="AJ140" s="114"/>
      <c r="AK140" s="114"/>
      <c r="AL140" s="115"/>
      <c r="AM140" s="115"/>
      <c r="AN140" s="115"/>
      <c r="AO140" s="120"/>
      <c r="AP140" s="95"/>
      <c r="AQ140" s="95"/>
    </row>
    <row r="141" spans="1:44" ht="18.75">
      <c r="A141" s="386" t="s">
        <v>261</v>
      </c>
      <c r="B141" s="387"/>
      <c r="C141" s="114"/>
      <c r="D141" s="118"/>
      <c r="E141" s="119"/>
      <c r="F141" s="119"/>
      <c r="G141" s="119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4"/>
      <c r="AJ141" s="114"/>
      <c r="AK141" s="114"/>
      <c r="AL141" s="115"/>
      <c r="AM141" s="115"/>
      <c r="AN141" s="115"/>
      <c r="AO141" s="120"/>
      <c r="AP141" s="95"/>
      <c r="AQ141" s="95"/>
    </row>
    <row r="142" spans="1:44" ht="18.75">
      <c r="A142" s="117"/>
      <c r="B142" s="114"/>
      <c r="C142" s="114"/>
      <c r="D142" s="118"/>
      <c r="E142" s="119"/>
      <c r="F142" s="119"/>
      <c r="G142" s="119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4"/>
      <c r="AJ142" s="114"/>
      <c r="AK142" s="114"/>
      <c r="AL142" s="115"/>
      <c r="AM142" s="115"/>
      <c r="AN142" s="115"/>
      <c r="AO142" s="120"/>
      <c r="AP142" s="95"/>
      <c r="AQ142" s="95"/>
    </row>
    <row r="143" spans="1:44" ht="18.75">
      <c r="A143" s="382" t="s">
        <v>333</v>
      </c>
      <c r="B143" s="382"/>
      <c r="C143" s="382"/>
      <c r="D143" s="383"/>
      <c r="E143" s="383"/>
      <c r="F143" s="383"/>
      <c r="G143" s="383"/>
      <c r="H143" s="383"/>
      <c r="I143" s="383"/>
      <c r="J143" s="383"/>
      <c r="K143" s="383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2"/>
      <c r="AI143" s="121"/>
      <c r="AJ143" s="121"/>
      <c r="AK143" s="122"/>
      <c r="AL143" s="121"/>
      <c r="AM143" s="121"/>
      <c r="AN143" s="122"/>
      <c r="AO143" s="121"/>
      <c r="AP143" s="113"/>
      <c r="AQ143" s="113"/>
    </row>
    <row r="146" spans="1:44" ht="18.75">
      <c r="A146" s="116"/>
      <c r="B146" s="114"/>
      <c r="C146" s="114"/>
      <c r="D146" s="118"/>
      <c r="E146" s="119"/>
      <c r="F146" s="119"/>
      <c r="G146" s="119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4"/>
      <c r="AJ146" s="114"/>
      <c r="AK146" s="114"/>
      <c r="AL146" s="115"/>
      <c r="AM146" s="115"/>
      <c r="AN146" s="115"/>
      <c r="AO146" s="120"/>
      <c r="AP146" s="95"/>
      <c r="AQ146" s="95"/>
    </row>
    <row r="147" spans="1:44">
      <c r="A147" s="102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L147" s="103"/>
      <c r="AM147" s="103"/>
      <c r="AN147" s="103"/>
      <c r="AO147" s="95"/>
      <c r="AP147" s="95"/>
      <c r="AQ147" s="95"/>
    </row>
    <row r="148" spans="1:44">
      <c r="A148" s="102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L148" s="103"/>
      <c r="AM148" s="103"/>
      <c r="AN148" s="103"/>
      <c r="AO148" s="95"/>
      <c r="AP148" s="95"/>
      <c r="AQ148" s="95"/>
    </row>
    <row r="149" spans="1:44">
      <c r="A149" s="102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L149" s="103"/>
      <c r="AM149" s="103"/>
      <c r="AN149" s="103"/>
      <c r="AO149" s="95"/>
      <c r="AP149" s="95"/>
      <c r="AQ149" s="95"/>
    </row>
    <row r="150" spans="1:44" ht="14.25" customHeight="1">
      <c r="A150" s="102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L150" s="103"/>
      <c r="AM150" s="103"/>
      <c r="AN150" s="103"/>
      <c r="AO150" s="95"/>
      <c r="AP150" s="95"/>
      <c r="AQ150" s="95"/>
    </row>
    <row r="151" spans="1:44">
      <c r="A151" s="104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L151" s="103"/>
      <c r="AM151" s="103"/>
      <c r="AN151" s="103"/>
      <c r="AO151" s="95"/>
      <c r="AP151" s="95"/>
      <c r="AQ151" s="95"/>
    </row>
    <row r="152" spans="1:44">
      <c r="A152" s="102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L152" s="103"/>
      <c r="AM152" s="103"/>
      <c r="AN152" s="103"/>
      <c r="AO152" s="95"/>
      <c r="AP152" s="95"/>
      <c r="AQ152" s="95"/>
    </row>
    <row r="153" spans="1:44">
      <c r="A153" s="102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L153" s="103"/>
      <c r="AM153" s="103"/>
      <c r="AN153" s="103"/>
      <c r="AO153" s="95"/>
      <c r="AP153" s="95"/>
      <c r="AQ153" s="95"/>
    </row>
    <row r="154" spans="1:44">
      <c r="A154" s="102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L154" s="103"/>
      <c r="AM154" s="103"/>
      <c r="AN154" s="103"/>
      <c r="AO154" s="95"/>
      <c r="AP154" s="95"/>
      <c r="AQ154" s="95"/>
    </row>
    <row r="155" spans="1:44">
      <c r="A155" s="102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L155" s="103"/>
      <c r="AM155" s="103"/>
      <c r="AN155" s="103"/>
      <c r="AO155" s="95"/>
      <c r="AP155" s="95"/>
      <c r="AQ155" s="95"/>
    </row>
    <row r="156" spans="1:44" ht="12.75" customHeight="1">
      <c r="A156" s="102"/>
    </row>
    <row r="157" spans="1:44">
      <c r="A157" s="104"/>
    </row>
    <row r="158" spans="1:44">
      <c r="A158" s="102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L158" s="107"/>
      <c r="AM158" s="107"/>
      <c r="AN158" s="107"/>
    </row>
    <row r="159" spans="1:44" s="101" customFormat="1">
      <c r="A159" s="102"/>
      <c r="D159" s="105"/>
      <c r="E159" s="106"/>
      <c r="F159" s="106"/>
      <c r="G159" s="106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L159" s="107"/>
      <c r="AM159" s="107"/>
      <c r="AN159" s="107"/>
      <c r="AR159" s="95"/>
    </row>
    <row r="160" spans="1:44" s="101" customFormat="1">
      <c r="A160" s="102"/>
      <c r="D160" s="105"/>
      <c r="E160" s="106"/>
      <c r="F160" s="106"/>
      <c r="G160" s="106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L160" s="107"/>
      <c r="AM160" s="107"/>
      <c r="AN160" s="107"/>
      <c r="AR160" s="95"/>
    </row>
    <row r="161" spans="1:44" s="101" customFormat="1">
      <c r="A161" s="102"/>
      <c r="D161" s="105"/>
      <c r="E161" s="106"/>
      <c r="F161" s="106"/>
      <c r="G161" s="106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L161" s="107"/>
      <c r="AM161" s="107"/>
      <c r="AN161" s="107"/>
      <c r="AR161" s="95"/>
    </row>
    <row r="162" spans="1:44" s="101" customFormat="1">
      <c r="A162" s="102"/>
      <c r="D162" s="105"/>
      <c r="E162" s="106"/>
      <c r="F162" s="106"/>
      <c r="G162" s="106"/>
      <c r="AR162" s="95"/>
    </row>
    <row r="168" spans="1:44" s="101" customFormat="1" ht="49.5" customHeight="1">
      <c r="D168" s="105"/>
      <c r="E168" s="106"/>
      <c r="F168" s="106"/>
      <c r="G168" s="106"/>
      <c r="AR168" s="95"/>
    </row>
  </sheetData>
  <mergeCells count="114">
    <mergeCell ref="A53:C57"/>
    <mergeCell ref="A43:A47"/>
    <mergeCell ref="A143:K143"/>
    <mergeCell ref="A136:AO136"/>
    <mergeCell ref="A134:AR134"/>
    <mergeCell ref="A141:B141"/>
    <mergeCell ref="AR79:AR83"/>
    <mergeCell ref="A69:A73"/>
    <mergeCell ref="B69:B73"/>
    <mergeCell ref="C69:C73"/>
    <mergeCell ref="A74:A78"/>
    <mergeCell ref="A32:C36"/>
    <mergeCell ref="Q9:S9"/>
    <mergeCell ref="A42:AR42"/>
    <mergeCell ref="AI9:AK9"/>
    <mergeCell ref="C43:C47"/>
    <mergeCell ref="B43:B47"/>
    <mergeCell ref="AR17:AR21"/>
    <mergeCell ref="AR22:AR26"/>
    <mergeCell ref="AR27:AR31"/>
    <mergeCell ref="AR32:AR36"/>
    <mergeCell ref="AR37:AR41"/>
    <mergeCell ref="AR43:AR47"/>
    <mergeCell ref="AR8:AR10"/>
    <mergeCell ref="AF9:AH9"/>
    <mergeCell ref="AL9:AN9"/>
    <mergeCell ref="W9:Y9"/>
    <mergeCell ref="A8:A10"/>
    <mergeCell ref="B8:B10"/>
    <mergeCell ref="C8:C10"/>
    <mergeCell ref="D8:D10"/>
    <mergeCell ref="E8:G8"/>
    <mergeCell ref="H8:AQ8"/>
    <mergeCell ref="AO9:AQ9"/>
    <mergeCell ref="E9:E10"/>
    <mergeCell ref="F9:F10"/>
    <mergeCell ref="G9:G10"/>
    <mergeCell ref="H9:J9"/>
    <mergeCell ref="T9:V9"/>
    <mergeCell ref="K9:M9"/>
    <mergeCell ref="N9:P9"/>
    <mergeCell ref="AP1:AR1"/>
    <mergeCell ref="C59:C63"/>
    <mergeCell ref="AR59:AR63"/>
    <mergeCell ref="A37:C41"/>
    <mergeCell ref="A48:A52"/>
    <mergeCell ref="B48:B52"/>
    <mergeCell ref="C48:C52"/>
    <mergeCell ref="AR48:AR52"/>
    <mergeCell ref="AR53:AR57"/>
    <mergeCell ref="A58:AR58"/>
    <mergeCell ref="A59:A63"/>
    <mergeCell ref="B59:B63"/>
    <mergeCell ref="AR12:AR16"/>
    <mergeCell ref="A27:C31"/>
    <mergeCell ref="A3:AR3"/>
    <mergeCell ref="A4:AR4"/>
    <mergeCell ref="A5:AR5"/>
    <mergeCell ref="A7:AI7"/>
    <mergeCell ref="A6:AI6"/>
    <mergeCell ref="A17:C21"/>
    <mergeCell ref="A22:C26"/>
    <mergeCell ref="A12:C16"/>
    <mergeCell ref="Z9:AB9"/>
    <mergeCell ref="AC9:AE9"/>
    <mergeCell ref="AR111:AR115"/>
    <mergeCell ref="B106:B110"/>
    <mergeCell ref="A106:A110"/>
    <mergeCell ref="C106:C110"/>
    <mergeCell ref="B85:B89"/>
    <mergeCell ref="A85:A89"/>
    <mergeCell ref="C85:C89"/>
    <mergeCell ref="A95:C99"/>
    <mergeCell ref="AR64:AR68"/>
    <mergeCell ref="A84:AR84"/>
    <mergeCell ref="AR85:AR89"/>
    <mergeCell ref="AR90:AR94"/>
    <mergeCell ref="AR95:AR99"/>
    <mergeCell ref="A100:AR100"/>
    <mergeCell ref="AR101:AR105"/>
    <mergeCell ref="AR106:AR110"/>
    <mergeCell ref="B101:B105"/>
    <mergeCell ref="A101:A105"/>
    <mergeCell ref="C101:C105"/>
    <mergeCell ref="B90:B94"/>
    <mergeCell ref="A90:A94"/>
    <mergeCell ref="C90:C94"/>
    <mergeCell ref="A64:A68"/>
    <mergeCell ref="B64:B68"/>
    <mergeCell ref="C64:C68"/>
    <mergeCell ref="A79:C83"/>
    <mergeCell ref="B74:B78"/>
    <mergeCell ref="C74:C78"/>
    <mergeCell ref="AR74:AR78"/>
    <mergeCell ref="AR69:AR73"/>
    <mergeCell ref="A122:C126"/>
    <mergeCell ref="A111:C115"/>
    <mergeCell ref="A132:C133"/>
    <mergeCell ref="A117:A121"/>
    <mergeCell ref="C117:C121"/>
    <mergeCell ref="AR117:AR121"/>
    <mergeCell ref="AR122:AR126"/>
    <mergeCell ref="B117:B121"/>
    <mergeCell ref="A116:AR116"/>
    <mergeCell ref="B128:B129"/>
    <mergeCell ref="A128:A129"/>
    <mergeCell ref="A127:AR127"/>
    <mergeCell ref="AR128:AR129"/>
    <mergeCell ref="AR130:AR131"/>
    <mergeCell ref="AR132:AR133"/>
    <mergeCell ref="C128:C129"/>
    <mergeCell ref="B130:B131"/>
    <mergeCell ref="A130:A131"/>
    <mergeCell ref="C130:C131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zoomScale="71" zoomScaleNormal="71" workbookViewId="0">
      <selection activeCell="F20" sqref="F20"/>
    </sheetView>
  </sheetViews>
  <sheetFormatPr defaultColWidth="9.140625" defaultRowHeight="15.75"/>
  <cols>
    <col min="1" max="1" width="4" style="184" customWidth="1"/>
    <col min="2" max="2" width="32.5703125" style="128" customWidth="1"/>
    <col min="3" max="3" width="18.28515625" style="128" customWidth="1"/>
    <col min="4" max="5" width="7.28515625" style="128" customWidth="1"/>
    <col min="6" max="6" width="5.28515625" style="128" customWidth="1"/>
    <col min="7" max="8" width="7.7109375" style="128" customWidth="1"/>
    <col min="9" max="9" width="5.5703125" style="128" customWidth="1"/>
    <col min="10" max="10" width="7.28515625" style="128" customWidth="1"/>
    <col min="11" max="11" width="6.5703125" style="128" customWidth="1"/>
    <col min="12" max="13" width="6.28515625" style="128" customWidth="1"/>
    <col min="14" max="14" width="6.42578125" style="128" customWidth="1"/>
    <col min="15" max="15" width="4.5703125" style="128" customWidth="1"/>
    <col min="16" max="17" width="6.5703125" style="128" customWidth="1"/>
    <col min="18" max="18" width="5.7109375" style="128" customWidth="1"/>
    <col min="19" max="19" width="17.85546875" style="128" customWidth="1"/>
    <col min="20" max="16384" width="9.140625" style="128"/>
  </cols>
  <sheetData>
    <row r="1" spans="1:46">
      <c r="M1" s="394"/>
      <c r="N1" s="394"/>
      <c r="O1" s="394"/>
      <c r="P1" s="394"/>
      <c r="Q1" s="394"/>
      <c r="R1" s="394"/>
      <c r="S1" s="128" t="s">
        <v>311</v>
      </c>
    </row>
    <row r="2" spans="1:46" ht="15.95" customHeight="1">
      <c r="A2" s="395" t="s">
        <v>339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46" ht="15.9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5" spans="1:46" ht="12.75" customHeight="1">
      <c r="A5" s="398" t="s">
        <v>0</v>
      </c>
      <c r="B5" s="390" t="s">
        <v>273</v>
      </c>
      <c r="C5" s="390" t="s">
        <v>262</v>
      </c>
      <c r="D5" s="390" t="s">
        <v>365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 t="s">
        <v>272</v>
      </c>
    </row>
    <row r="6" spans="1:46" ht="87.6" customHeight="1">
      <c r="A6" s="398"/>
      <c r="B6" s="390"/>
      <c r="C6" s="390"/>
      <c r="D6" s="390"/>
      <c r="E6" s="390"/>
      <c r="F6" s="390"/>
      <c r="G6" s="392" t="s">
        <v>301</v>
      </c>
      <c r="H6" s="393"/>
      <c r="I6" s="393"/>
      <c r="J6" s="392" t="s">
        <v>302</v>
      </c>
      <c r="K6" s="393"/>
      <c r="L6" s="393"/>
      <c r="M6" s="392" t="s">
        <v>303</v>
      </c>
      <c r="N6" s="393"/>
      <c r="O6" s="393"/>
      <c r="P6" s="392" t="s">
        <v>304</v>
      </c>
      <c r="Q6" s="393"/>
      <c r="R6" s="393"/>
      <c r="S6" s="391"/>
    </row>
    <row r="7" spans="1:46" ht="20.100000000000001" customHeight="1">
      <c r="A7" s="207"/>
      <c r="B7" s="207"/>
      <c r="C7" s="207"/>
      <c r="D7" s="207" t="s">
        <v>20</v>
      </c>
      <c r="E7" s="207" t="s">
        <v>21</v>
      </c>
      <c r="F7" s="207" t="s">
        <v>19</v>
      </c>
      <c r="G7" s="207" t="s">
        <v>20</v>
      </c>
      <c r="H7" s="207" t="s">
        <v>21</v>
      </c>
      <c r="I7" s="207" t="s">
        <v>19</v>
      </c>
      <c r="J7" s="207" t="s">
        <v>20</v>
      </c>
      <c r="K7" s="207" t="s">
        <v>21</v>
      </c>
      <c r="L7" s="207" t="s">
        <v>19</v>
      </c>
      <c r="M7" s="207" t="s">
        <v>20</v>
      </c>
      <c r="N7" s="207" t="s">
        <v>21</v>
      </c>
      <c r="O7" s="207" t="s">
        <v>19</v>
      </c>
      <c r="P7" s="207" t="s">
        <v>20</v>
      </c>
      <c r="Q7" s="207" t="s">
        <v>21</v>
      </c>
      <c r="R7" s="207" t="s">
        <v>19</v>
      </c>
      <c r="S7" s="391"/>
    </row>
    <row r="8" spans="1:46" ht="63">
      <c r="A8" s="185">
        <v>1</v>
      </c>
      <c r="B8" s="186" t="s">
        <v>340</v>
      </c>
      <c r="C8" s="187" t="s">
        <v>342</v>
      </c>
      <c r="D8" s="188">
        <v>2</v>
      </c>
      <c r="E8" s="189"/>
      <c r="F8" s="190"/>
      <c r="G8" s="188">
        <v>1</v>
      </c>
      <c r="H8" s="188"/>
      <c r="I8" s="188"/>
      <c r="J8" s="188"/>
      <c r="K8" s="188"/>
      <c r="L8" s="188"/>
      <c r="M8" s="188"/>
      <c r="N8" s="188"/>
      <c r="O8" s="188"/>
      <c r="P8" s="188">
        <v>1</v>
      </c>
      <c r="Q8" s="188"/>
      <c r="R8" s="188"/>
      <c r="S8" s="259"/>
    </row>
    <row r="9" spans="1:46" ht="110.25">
      <c r="A9" s="192">
        <v>2</v>
      </c>
      <c r="B9" s="193" t="s">
        <v>341</v>
      </c>
      <c r="C9" s="194">
        <v>96.4</v>
      </c>
      <c r="D9" s="195">
        <v>100</v>
      </c>
      <c r="E9" s="196"/>
      <c r="F9" s="197"/>
      <c r="G9" s="195"/>
      <c r="H9" s="195"/>
      <c r="I9" s="195"/>
      <c r="J9" s="195"/>
      <c r="K9" s="195"/>
      <c r="L9" s="195"/>
      <c r="M9" s="195"/>
      <c r="N9" s="195"/>
      <c r="O9" s="195"/>
      <c r="P9" s="195">
        <v>100</v>
      </c>
      <c r="Q9" s="195"/>
      <c r="R9" s="195"/>
      <c r="S9" s="191"/>
    </row>
    <row r="10" spans="1:46" s="130" customFormat="1">
      <c r="A10" s="19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</row>
    <row r="11" spans="1:46" s="130" customFormat="1">
      <c r="A11" s="19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46" s="130" customFormat="1" ht="33" customHeight="1">
      <c r="A12" s="399" t="s">
        <v>343</v>
      </c>
      <c r="B12" s="400"/>
      <c r="C12" s="400"/>
      <c r="D12" s="396" t="s">
        <v>344</v>
      </c>
      <c r="E12" s="396"/>
      <c r="F12" s="397"/>
      <c r="G12" s="401" t="s">
        <v>345</v>
      </c>
      <c r="H12" s="401"/>
      <c r="I12" s="401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46" s="130" customFormat="1">
      <c r="A13" s="131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46" s="130" customFormat="1">
      <c r="A14" s="131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46" s="108" customFormat="1" ht="14.25" customHeight="1">
      <c r="A15" s="389" t="s">
        <v>332</v>
      </c>
      <c r="B15" s="389"/>
      <c r="C15" s="389"/>
      <c r="D15" s="389"/>
      <c r="E15" s="389"/>
      <c r="F15" s="389"/>
      <c r="G15" s="389"/>
      <c r="H15" s="389"/>
      <c r="I15" s="389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</row>
    <row r="16" spans="1:46" s="108" customFormat="1">
      <c r="A16" s="132"/>
      <c r="B16" s="133"/>
      <c r="C16" s="133"/>
      <c r="D16" s="134"/>
      <c r="E16" s="134"/>
      <c r="F16" s="134"/>
      <c r="G16" s="135"/>
      <c r="H16" s="135"/>
      <c r="I16" s="135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3"/>
      <c r="AL16" s="133"/>
      <c r="AM16" s="133"/>
      <c r="AN16" s="136"/>
      <c r="AO16" s="136"/>
      <c r="AP16" s="136"/>
    </row>
    <row r="17" spans="1:1">
      <c r="A17" s="182"/>
    </row>
  </sheetData>
  <mergeCells count="16">
    <mergeCell ref="A15:I15"/>
    <mergeCell ref="S5:S7"/>
    <mergeCell ref="P6:R6"/>
    <mergeCell ref="M1:R1"/>
    <mergeCell ref="A2:R2"/>
    <mergeCell ref="G6:I6"/>
    <mergeCell ref="J6:L6"/>
    <mergeCell ref="D12:F12"/>
    <mergeCell ref="A5:A6"/>
    <mergeCell ref="B5:B6"/>
    <mergeCell ref="C5:C6"/>
    <mergeCell ref="A12:C12"/>
    <mergeCell ref="G5:R5"/>
    <mergeCell ref="M6:O6"/>
    <mergeCell ref="D5:F6"/>
    <mergeCell ref="G12:I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1"/>
  <sheetViews>
    <sheetView topLeftCell="A43" zoomScale="80" zoomScaleNormal="80" workbookViewId="0">
      <selection activeCell="E14" sqref="E14"/>
    </sheetView>
  </sheetViews>
  <sheetFormatPr defaultColWidth="9.140625" defaultRowHeight="12.75"/>
  <cols>
    <col min="1" max="1" width="3.5703125" style="145" customWidth="1"/>
    <col min="2" max="2" width="25.7109375" style="145" customWidth="1"/>
    <col min="3" max="3" width="11.5703125" style="146" customWidth="1"/>
    <col min="4" max="4" width="18.42578125" style="145" customWidth="1"/>
    <col min="5" max="5" width="15.5703125" style="145" customWidth="1"/>
    <col min="6" max="6" width="16" style="145" customWidth="1"/>
    <col min="7" max="7" width="10.5703125" style="145" customWidth="1"/>
    <col min="8" max="8" width="23.140625" style="145" customWidth="1"/>
    <col min="9" max="9" width="20" style="145" customWidth="1"/>
    <col min="10" max="10" width="10.5703125" style="145" customWidth="1"/>
    <col min="11" max="11" width="13.85546875" style="145" customWidth="1"/>
    <col min="12" max="12" width="11.7109375" style="145" customWidth="1"/>
    <col min="13" max="13" width="10.85546875" style="145" hidden="1" customWidth="1"/>
    <col min="14" max="14" width="30.42578125" style="145" customWidth="1"/>
    <col min="15" max="15" width="31.5703125" style="145" customWidth="1"/>
    <col min="16" max="248" width="9.140625" style="145"/>
    <col min="249" max="249" width="3.5703125" style="145" customWidth="1"/>
    <col min="250" max="250" width="25.7109375" style="145" customWidth="1"/>
    <col min="251" max="251" width="11.5703125" style="145" customWidth="1"/>
    <col min="252" max="252" width="18.42578125" style="145" customWidth="1"/>
    <col min="253" max="253" width="10.140625" style="145" customWidth="1"/>
    <col min="254" max="254" width="15.5703125" style="145" customWidth="1"/>
    <col min="255" max="255" width="16" style="145" customWidth="1"/>
    <col min="256" max="256" width="7" style="145" customWidth="1"/>
    <col min="257" max="257" width="14.42578125" style="145" customWidth="1"/>
    <col min="258" max="258" width="11" style="145" customWidth="1"/>
    <col min="259" max="260" width="13.85546875" style="145" customWidth="1"/>
    <col min="261" max="261" width="12.140625" style="145" customWidth="1"/>
    <col min="262" max="262" width="13.85546875" style="145" customWidth="1"/>
    <col min="263" max="263" width="11.5703125" style="145" customWidth="1"/>
    <col min="264" max="264" width="15.140625" style="145" customWidth="1"/>
    <col min="265" max="265" width="13.85546875" style="145" customWidth="1"/>
    <col min="266" max="266" width="10.5703125" style="145" customWidth="1"/>
    <col min="267" max="267" width="13.85546875" style="145" customWidth="1"/>
    <col min="268" max="268" width="11.7109375" style="145" customWidth="1"/>
    <col min="269" max="269" width="0" style="145" hidden="1" customWidth="1"/>
    <col min="270" max="270" width="35.140625" style="145" customWidth="1"/>
    <col min="271" max="271" width="36.28515625" style="145" customWidth="1"/>
    <col min="272" max="504" width="9.140625" style="145"/>
    <col min="505" max="505" width="3.5703125" style="145" customWidth="1"/>
    <col min="506" max="506" width="25.7109375" style="145" customWidth="1"/>
    <col min="507" max="507" width="11.5703125" style="145" customWidth="1"/>
    <col min="508" max="508" width="18.42578125" style="145" customWidth="1"/>
    <col min="509" max="509" width="10.140625" style="145" customWidth="1"/>
    <col min="510" max="510" width="15.5703125" style="145" customWidth="1"/>
    <col min="511" max="511" width="16" style="145" customWidth="1"/>
    <col min="512" max="512" width="7" style="145" customWidth="1"/>
    <col min="513" max="513" width="14.42578125" style="145" customWidth="1"/>
    <col min="514" max="514" width="11" style="145" customWidth="1"/>
    <col min="515" max="516" width="13.85546875" style="145" customWidth="1"/>
    <col min="517" max="517" width="12.140625" style="145" customWidth="1"/>
    <col min="518" max="518" width="13.85546875" style="145" customWidth="1"/>
    <col min="519" max="519" width="11.5703125" style="145" customWidth="1"/>
    <col min="520" max="520" width="15.140625" style="145" customWidth="1"/>
    <col min="521" max="521" width="13.85546875" style="145" customWidth="1"/>
    <col min="522" max="522" width="10.5703125" style="145" customWidth="1"/>
    <col min="523" max="523" width="13.85546875" style="145" customWidth="1"/>
    <col min="524" max="524" width="11.7109375" style="145" customWidth="1"/>
    <col min="525" max="525" width="0" style="145" hidden="1" customWidth="1"/>
    <col min="526" max="526" width="35.140625" style="145" customWidth="1"/>
    <col min="527" max="527" width="36.28515625" style="145" customWidth="1"/>
    <col min="528" max="760" width="9.140625" style="145"/>
    <col min="761" max="761" width="3.5703125" style="145" customWidth="1"/>
    <col min="762" max="762" width="25.7109375" style="145" customWidth="1"/>
    <col min="763" max="763" width="11.5703125" style="145" customWidth="1"/>
    <col min="764" max="764" width="18.42578125" style="145" customWidth="1"/>
    <col min="765" max="765" width="10.140625" style="145" customWidth="1"/>
    <col min="766" max="766" width="15.5703125" style="145" customWidth="1"/>
    <col min="767" max="767" width="16" style="145" customWidth="1"/>
    <col min="768" max="768" width="7" style="145" customWidth="1"/>
    <col min="769" max="769" width="14.42578125" style="145" customWidth="1"/>
    <col min="770" max="770" width="11" style="145" customWidth="1"/>
    <col min="771" max="772" width="13.85546875" style="145" customWidth="1"/>
    <col min="773" max="773" width="12.140625" style="145" customWidth="1"/>
    <col min="774" max="774" width="13.85546875" style="145" customWidth="1"/>
    <col min="775" max="775" width="11.5703125" style="145" customWidth="1"/>
    <col min="776" max="776" width="15.140625" style="145" customWidth="1"/>
    <col min="777" max="777" width="13.85546875" style="145" customWidth="1"/>
    <col min="778" max="778" width="10.5703125" style="145" customWidth="1"/>
    <col min="779" max="779" width="13.85546875" style="145" customWidth="1"/>
    <col min="780" max="780" width="11.7109375" style="145" customWidth="1"/>
    <col min="781" max="781" width="0" style="145" hidden="1" customWidth="1"/>
    <col min="782" max="782" width="35.140625" style="145" customWidth="1"/>
    <col min="783" max="783" width="36.28515625" style="145" customWidth="1"/>
    <col min="784" max="1016" width="9.140625" style="145"/>
    <col min="1017" max="1017" width="3.5703125" style="145" customWidth="1"/>
    <col min="1018" max="1018" width="25.7109375" style="145" customWidth="1"/>
    <col min="1019" max="1019" width="11.5703125" style="145" customWidth="1"/>
    <col min="1020" max="1020" width="18.42578125" style="145" customWidth="1"/>
    <col min="1021" max="1021" width="10.140625" style="145" customWidth="1"/>
    <col min="1022" max="1022" width="15.5703125" style="145" customWidth="1"/>
    <col min="1023" max="1023" width="16" style="145" customWidth="1"/>
    <col min="1024" max="1024" width="7" style="145" customWidth="1"/>
    <col min="1025" max="1025" width="14.42578125" style="145" customWidth="1"/>
    <col min="1026" max="1026" width="11" style="145" customWidth="1"/>
    <col min="1027" max="1028" width="13.85546875" style="145" customWidth="1"/>
    <col min="1029" max="1029" width="12.140625" style="145" customWidth="1"/>
    <col min="1030" max="1030" width="13.85546875" style="145" customWidth="1"/>
    <col min="1031" max="1031" width="11.5703125" style="145" customWidth="1"/>
    <col min="1032" max="1032" width="15.140625" style="145" customWidth="1"/>
    <col min="1033" max="1033" width="13.85546875" style="145" customWidth="1"/>
    <col min="1034" max="1034" width="10.5703125" style="145" customWidth="1"/>
    <col min="1035" max="1035" width="13.85546875" style="145" customWidth="1"/>
    <col min="1036" max="1036" width="11.7109375" style="145" customWidth="1"/>
    <col min="1037" max="1037" width="0" style="145" hidden="1" customWidth="1"/>
    <col min="1038" max="1038" width="35.140625" style="145" customWidth="1"/>
    <col min="1039" max="1039" width="36.28515625" style="145" customWidth="1"/>
    <col min="1040" max="1272" width="9.140625" style="145"/>
    <col min="1273" max="1273" width="3.5703125" style="145" customWidth="1"/>
    <col min="1274" max="1274" width="25.7109375" style="145" customWidth="1"/>
    <col min="1275" max="1275" width="11.5703125" style="145" customWidth="1"/>
    <col min="1276" max="1276" width="18.42578125" style="145" customWidth="1"/>
    <col min="1277" max="1277" width="10.140625" style="145" customWidth="1"/>
    <col min="1278" max="1278" width="15.5703125" style="145" customWidth="1"/>
    <col min="1279" max="1279" width="16" style="145" customWidth="1"/>
    <col min="1280" max="1280" width="7" style="145" customWidth="1"/>
    <col min="1281" max="1281" width="14.42578125" style="145" customWidth="1"/>
    <col min="1282" max="1282" width="11" style="145" customWidth="1"/>
    <col min="1283" max="1284" width="13.85546875" style="145" customWidth="1"/>
    <col min="1285" max="1285" width="12.140625" style="145" customWidth="1"/>
    <col min="1286" max="1286" width="13.85546875" style="145" customWidth="1"/>
    <col min="1287" max="1287" width="11.5703125" style="145" customWidth="1"/>
    <col min="1288" max="1288" width="15.140625" style="145" customWidth="1"/>
    <col min="1289" max="1289" width="13.85546875" style="145" customWidth="1"/>
    <col min="1290" max="1290" width="10.5703125" style="145" customWidth="1"/>
    <col min="1291" max="1291" width="13.85546875" style="145" customWidth="1"/>
    <col min="1292" max="1292" width="11.7109375" style="145" customWidth="1"/>
    <col min="1293" max="1293" width="0" style="145" hidden="1" customWidth="1"/>
    <col min="1294" max="1294" width="35.140625" style="145" customWidth="1"/>
    <col min="1295" max="1295" width="36.28515625" style="145" customWidth="1"/>
    <col min="1296" max="1528" width="9.140625" style="145"/>
    <col min="1529" max="1529" width="3.5703125" style="145" customWidth="1"/>
    <col min="1530" max="1530" width="25.7109375" style="145" customWidth="1"/>
    <col min="1531" max="1531" width="11.5703125" style="145" customWidth="1"/>
    <col min="1532" max="1532" width="18.42578125" style="145" customWidth="1"/>
    <col min="1533" max="1533" width="10.140625" style="145" customWidth="1"/>
    <col min="1534" max="1534" width="15.5703125" style="145" customWidth="1"/>
    <col min="1535" max="1535" width="16" style="145" customWidth="1"/>
    <col min="1536" max="1536" width="7" style="145" customWidth="1"/>
    <col min="1537" max="1537" width="14.42578125" style="145" customWidth="1"/>
    <col min="1538" max="1538" width="11" style="145" customWidth="1"/>
    <col min="1539" max="1540" width="13.85546875" style="145" customWidth="1"/>
    <col min="1541" max="1541" width="12.140625" style="145" customWidth="1"/>
    <col min="1542" max="1542" width="13.85546875" style="145" customWidth="1"/>
    <col min="1543" max="1543" width="11.5703125" style="145" customWidth="1"/>
    <col min="1544" max="1544" width="15.140625" style="145" customWidth="1"/>
    <col min="1545" max="1545" width="13.85546875" style="145" customWidth="1"/>
    <col min="1546" max="1546" width="10.5703125" style="145" customWidth="1"/>
    <col min="1547" max="1547" width="13.85546875" style="145" customWidth="1"/>
    <col min="1548" max="1548" width="11.7109375" style="145" customWidth="1"/>
    <col min="1549" max="1549" width="0" style="145" hidden="1" customWidth="1"/>
    <col min="1550" max="1550" width="35.140625" style="145" customWidth="1"/>
    <col min="1551" max="1551" width="36.28515625" style="145" customWidth="1"/>
    <col min="1552" max="1784" width="9.140625" style="145"/>
    <col min="1785" max="1785" width="3.5703125" style="145" customWidth="1"/>
    <col min="1786" max="1786" width="25.7109375" style="145" customWidth="1"/>
    <col min="1787" max="1787" width="11.5703125" style="145" customWidth="1"/>
    <col min="1788" max="1788" width="18.42578125" style="145" customWidth="1"/>
    <col min="1789" max="1789" width="10.140625" style="145" customWidth="1"/>
    <col min="1790" max="1790" width="15.5703125" style="145" customWidth="1"/>
    <col min="1791" max="1791" width="16" style="145" customWidth="1"/>
    <col min="1792" max="1792" width="7" style="145" customWidth="1"/>
    <col min="1793" max="1793" width="14.42578125" style="145" customWidth="1"/>
    <col min="1794" max="1794" width="11" style="145" customWidth="1"/>
    <col min="1795" max="1796" width="13.85546875" style="145" customWidth="1"/>
    <col min="1797" max="1797" width="12.140625" style="145" customWidth="1"/>
    <col min="1798" max="1798" width="13.85546875" style="145" customWidth="1"/>
    <col min="1799" max="1799" width="11.5703125" style="145" customWidth="1"/>
    <col min="1800" max="1800" width="15.140625" style="145" customWidth="1"/>
    <col min="1801" max="1801" width="13.85546875" style="145" customWidth="1"/>
    <col min="1802" max="1802" width="10.5703125" style="145" customWidth="1"/>
    <col min="1803" max="1803" width="13.85546875" style="145" customWidth="1"/>
    <col min="1804" max="1804" width="11.7109375" style="145" customWidth="1"/>
    <col min="1805" max="1805" width="0" style="145" hidden="1" customWidth="1"/>
    <col min="1806" max="1806" width="35.140625" style="145" customWidth="1"/>
    <col min="1807" max="1807" width="36.28515625" style="145" customWidth="1"/>
    <col min="1808" max="2040" width="9.140625" style="145"/>
    <col min="2041" max="2041" width="3.5703125" style="145" customWidth="1"/>
    <col min="2042" max="2042" width="25.7109375" style="145" customWidth="1"/>
    <col min="2043" max="2043" width="11.5703125" style="145" customWidth="1"/>
    <col min="2044" max="2044" width="18.42578125" style="145" customWidth="1"/>
    <col min="2045" max="2045" width="10.140625" style="145" customWidth="1"/>
    <col min="2046" max="2046" width="15.5703125" style="145" customWidth="1"/>
    <col min="2047" max="2047" width="16" style="145" customWidth="1"/>
    <col min="2048" max="2048" width="7" style="145" customWidth="1"/>
    <col min="2049" max="2049" width="14.42578125" style="145" customWidth="1"/>
    <col min="2050" max="2050" width="11" style="145" customWidth="1"/>
    <col min="2051" max="2052" width="13.85546875" style="145" customWidth="1"/>
    <col min="2053" max="2053" width="12.140625" style="145" customWidth="1"/>
    <col min="2054" max="2054" width="13.85546875" style="145" customWidth="1"/>
    <col min="2055" max="2055" width="11.5703125" style="145" customWidth="1"/>
    <col min="2056" max="2056" width="15.140625" style="145" customWidth="1"/>
    <col min="2057" max="2057" width="13.85546875" style="145" customWidth="1"/>
    <col min="2058" max="2058" width="10.5703125" style="145" customWidth="1"/>
    <col min="2059" max="2059" width="13.85546875" style="145" customWidth="1"/>
    <col min="2060" max="2060" width="11.7109375" style="145" customWidth="1"/>
    <col min="2061" max="2061" width="0" style="145" hidden="1" customWidth="1"/>
    <col min="2062" max="2062" width="35.140625" style="145" customWidth="1"/>
    <col min="2063" max="2063" width="36.28515625" style="145" customWidth="1"/>
    <col min="2064" max="2296" width="9.140625" style="145"/>
    <col min="2297" max="2297" width="3.5703125" style="145" customWidth="1"/>
    <col min="2298" max="2298" width="25.7109375" style="145" customWidth="1"/>
    <col min="2299" max="2299" width="11.5703125" style="145" customWidth="1"/>
    <col min="2300" max="2300" width="18.42578125" style="145" customWidth="1"/>
    <col min="2301" max="2301" width="10.140625" style="145" customWidth="1"/>
    <col min="2302" max="2302" width="15.5703125" style="145" customWidth="1"/>
    <col min="2303" max="2303" width="16" style="145" customWidth="1"/>
    <col min="2304" max="2304" width="7" style="145" customWidth="1"/>
    <col min="2305" max="2305" width="14.42578125" style="145" customWidth="1"/>
    <col min="2306" max="2306" width="11" style="145" customWidth="1"/>
    <col min="2307" max="2308" width="13.85546875" style="145" customWidth="1"/>
    <col min="2309" max="2309" width="12.140625" style="145" customWidth="1"/>
    <col min="2310" max="2310" width="13.85546875" style="145" customWidth="1"/>
    <col min="2311" max="2311" width="11.5703125" style="145" customWidth="1"/>
    <col min="2312" max="2312" width="15.140625" style="145" customWidth="1"/>
    <col min="2313" max="2313" width="13.85546875" style="145" customWidth="1"/>
    <col min="2314" max="2314" width="10.5703125" style="145" customWidth="1"/>
    <col min="2315" max="2315" width="13.85546875" style="145" customWidth="1"/>
    <col min="2316" max="2316" width="11.7109375" style="145" customWidth="1"/>
    <col min="2317" max="2317" width="0" style="145" hidden="1" customWidth="1"/>
    <col min="2318" max="2318" width="35.140625" style="145" customWidth="1"/>
    <col min="2319" max="2319" width="36.28515625" style="145" customWidth="1"/>
    <col min="2320" max="2552" width="9.140625" style="145"/>
    <col min="2553" max="2553" width="3.5703125" style="145" customWidth="1"/>
    <col min="2554" max="2554" width="25.7109375" style="145" customWidth="1"/>
    <col min="2555" max="2555" width="11.5703125" style="145" customWidth="1"/>
    <col min="2556" max="2556" width="18.42578125" style="145" customWidth="1"/>
    <col min="2557" max="2557" width="10.140625" style="145" customWidth="1"/>
    <col min="2558" max="2558" width="15.5703125" style="145" customWidth="1"/>
    <col min="2559" max="2559" width="16" style="145" customWidth="1"/>
    <col min="2560" max="2560" width="7" style="145" customWidth="1"/>
    <col min="2561" max="2561" width="14.42578125" style="145" customWidth="1"/>
    <col min="2562" max="2562" width="11" style="145" customWidth="1"/>
    <col min="2563" max="2564" width="13.85546875" style="145" customWidth="1"/>
    <col min="2565" max="2565" width="12.140625" style="145" customWidth="1"/>
    <col min="2566" max="2566" width="13.85546875" style="145" customWidth="1"/>
    <col min="2567" max="2567" width="11.5703125" style="145" customWidth="1"/>
    <col min="2568" max="2568" width="15.140625" style="145" customWidth="1"/>
    <col min="2569" max="2569" width="13.85546875" style="145" customWidth="1"/>
    <col min="2570" max="2570" width="10.5703125" style="145" customWidth="1"/>
    <col min="2571" max="2571" width="13.85546875" style="145" customWidth="1"/>
    <col min="2572" max="2572" width="11.7109375" style="145" customWidth="1"/>
    <col min="2573" max="2573" width="0" style="145" hidden="1" customWidth="1"/>
    <col min="2574" max="2574" width="35.140625" style="145" customWidth="1"/>
    <col min="2575" max="2575" width="36.28515625" style="145" customWidth="1"/>
    <col min="2576" max="2808" width="9.140625" style="145"/>
    <col min="2809" max="2809" width="3.5703125" style="145" customWidth="1"/>
    <col min="2810" max="2810" width="25.7109375" style="145" customWidth="1"/>
    <col min="2811" max="2811" width="11.5703125" style="145" customWidth="1"/>
    <col min="2812" max="2812" width="18.42578125" style="145" customWidth="1"/>
    <col min="2813" max="2813" width="10.140625" style="145" customWidth="1"/>
    <col min="2814" max="2814" width="15.5703125" style="145" customWidth="1"/>
    <col min="2815" max="2815" width="16" style="145" customWidth="1"/>
    <col min="2816" max="2816" width="7" style="145" customWidth="1"/>
    <col min="2817" max="2817" width="14.42578125" style="145" customWidth="1"/>
    <col min="2818" max="2818" width="11" style="145" customWidth="1"/>
    <col min="2819" max="2820" width="13.85546875" style="145" customWidth="1"/>
    <col min="2821" max="2821" width="12.140625" style="145" customWidth="1"/>
    <col min="2822" max="2822" width="13.85546875" style="145" customWidth="1"/>
    <col min="2823" max="2823" width="11.5703125" style="145" customWidth="1"/>
    <col min="2824" max="2824" width="15.140625" style="145" customWidth="1"/>
    <col min="2825" max="2825" width="13.85546875" style="145" customWidth="1"/>
    <col min="2826" max="2826" width="10.5703125" style="145" customWidth="1"/>
    <col min="2827" max="2827" width="13.85546875" style="145" customWidth="1"/>
    <col min="2828" max="2828" width="11.7109375" style="145" customWidth="1"/>
    <col min="2829" max="2829" width="0" style="145" hidden="1" customWidth="1"/>
    <col min="2830" max="2830" width="35.140625" style="145" customWidth="1"/>
    <col min="2831" max="2831" width="36.28515625" style="145" customWidth="1"/>
    <col min="2832" max="3064" width="9.140625" style="145"/>
    <col min="3065" max="3065" width="3.5703125" style="145" customWidth="1"/>
    <col min="3066" max="3066" width="25.7109375" style="145" customWidth="1"/>
    <col min="3067" max="3067" width="11.5703125" style="145" customWidth="1"/>
    <col min="3068" max="3068" width="18.42578125" style="145" customWidth="1"/>
    <col min="3069" max="3069" width="10.140625" style="145" customWidth="1"/>
    <col min="3070" max="3070" width="15.5703125" style="145" customWidth="1"/>
    <col min="3071" max="3071" width="16" style="145" customWidth="1"/>
    <col min="3072" max="3072" width="7" style="145" customWidth="1"/>
    <col min="3073" max="3073" width="14.42578125" style="145" customWidth="1"/>
    <col min="3074" max="3074" width="11" style="145" customWidth="1"/>
    <col min="3075" max="3076" width="13.85546875" style="145" customWidth="1"/>
    <col min="3077" max="3077" width="12.140625" style="145" customWidth="1"/>
    <col min="3078" max="3078" width="13.85546875" style="145" customWidth="1"/>
    <col min="3079" max="3079" width="11.5703125" style="145" customWidth="1"/>
    <col min="3080" max="3080" width="15.140625" style="145" customWidth="1"/>
    <col min="3081" max="3081" width="13.85546875" style="145" customWidth="1"/>
    <col min="3082" max="3082" width="10.5703125" style="145" customWidth="1"/>
    <col min="3083" max="3083" width="13.85546875" style="145" customWidth="1"/>
    <col min="3084" max="3084" width="11.7109375" style="145" customWidth="1"/>
    <col min="3085" max="3085" width="0" style="145" hidden="1" customWidth="1"/>
    <col min="3086" max="3086" width="35.140625" style="145" customWidth="1"/>
    <col min="3087" max="3087" width="36.28515625" style="145" customWidth="1"/>
    <col min="3088" max="3320" width="9.140625" style="145"/>
    <col min="3321" max="3321" width="3.5703125" style="145" customWidth="1"/>
    <col min="3322" max="3322" width="25.7109375" style="145" customWidth="1"/>
    <col min="3323" max="3323" width="11.5703125" style="145" customWidth="1"/>
    <col min="3324" max="3324" width="18.42578125" style="145" customWidth="1"/>
    <col min="3325" max="3325" width="10.140625" style="145" customWidth="1"/>
    <col min="3326" max="3326" width="15.5703125" style="145" customWidth="1"/>
    <col min="3327" max="3327" width="16" style="145" customWidth="1"/>
    <col min="3328" max="3328" width="7" style="145" customWidth="1"/>
    <col min="3329" max="3329" width="14.42578125" style="145" customWidth="1"/>
    <col min="3330" max="3330" width="11" style="145" customWidth="1"/>
    <col min="3331" max="3332" width="13.85546875" style="145" customWidth="1"/>
    <col min="3333" max="3333" width="12.140625" style="145" customWidth="1"/>
    <col min="3334" max="3334" width="13.85546875" style="145" customWidth="1"/>
    <col min="3335" max="3335" width="11.5703125" style="145" customWidth="1"/>
    <col min="3336" max="3336" width="15.140625" style="145" customWidth="1"/>
    <col min="3337" max="3337" width="13.85546875" style="145" customWidth="1"/>
    <col min="3338" max="3338" width="10.5703125" style="145" customWidth="1"/>
    <col min="3339" max="3339" width="13.85546875" style="145" customWidth="1"/>
    <col min="3340" max="3340" width="11.7109375" style="145" customWidth="1"/>
    <col min="3341" max="3341" width="0" style="145" hidden="1" customWidth="1"/>
    <col min="3342" max="3342" width="35.140625" style="145" customWidth="1"/>
    <col min="3343" max="3343" width="36.28515625" style="145" customWidth="1"/>
    <col min="3344" max="3576" width="9.140625" style="145"/>
    <col min="3577" max="3577" width="3.5703125" style="145" customWidth="1"/>
    <col min="3578" max="3578" width="25.7109375" style="145" customWidth="1"/>
    <col min="3579" max="3579" width="11.5703125" style="145" customWidth="1"/>
    <col min="3580" max="3580" width="18.42578125" style="145" customWidth="1"/>
    <col min="3581" max="3581" width="10.140625" style="145" customWidth="1"/>
    <col min="3582" max="3582" width="15.5703125" style="145" customWidth="1"/>
    <col min="3583" max="3583" width="16" style="145" customWidth="1"/>
    <col min="3584" max="3584" width="7" style="145" customWidth="1"/>
    <col min="3585" max="3585" width="14.42578125" style="145" customWidth="1"/>
    <col min="3586" max="3586" width="11" style="145" customWidth="1"/>
    <col min="3587" max="3588" width="13.85546875" style="145" customWidth="1"/>
    <col min="3589" max="3589" width="12.140625" style="145" customWidth="1"/>
    <col min="3590" max="3590" width="13.85546875" style="145" customWidth="1"/>
    <col min="3591" max="3591" width="11.5703125" style="145" customWidth="1"/>
    <col min="3592" max="3592" width="15.140625" style="145" customWidth="1"/>
    <col min="3593" max="3593" width="13.85546875" style="145" customWidth="1"/>
    <col min="3594" max="3594" width="10.5703125" style="145" customWidth="1"/>
    <col min="3595" max="3595" width="13.85546875" style="145" customWidth="1"/>
    <col min="3596" max="3596" width="11.7109375" style="145" customWidth="1"/>
    <col min="3597" max="3597" width="0" style="145" hidden="1" customWidth="1"/>
    <col min="3598" max="3598" width="35.140625" style="145" customWidth="1"/>
    <col min="3599" max="3599" width="36.28515625" style="145" customWidth="1"/>
    <col min="3600" max="3832" width="9.140625" style="145"/>
    <col min="3833" max="3833" width="3.5703125" style="145" customWidth="1"/>
    <col min="3834" max="3834" width="25.7109375" style="145" customWidth="1"/>
    <col min="3835" max="3835" width="11.5703125" style="145" customWidth="1"/>
    <col min="3836" max="3836" width="18.42578125" style="145" customWidth="1"/>
    <col min="3837" max="3837" width="10.140625" style="145" customWidth="1"/>
    <col min="3838" max="3838" width="15.5703125" style="145" customWidth="1"/>
    <col min="3839" max="3839" width="16" style="145" customWidth="1"/>
    <col min="3840" max="3840" width="7" style="145" customWidth="1"/>
    <col min="3841" max="3841" width="14.42578125" style="145" customWidth="1"/>
    <col min="3842" max="3842" width="11" style="145" customWidth="1"/>
    <col min="3843" max="3844" width="13.85546875" style="145" customWidth="1"/>
    <col min="3845" max="3845" width="12.140625" style="145" customWidth="1"/>
    <col min="3846" max="3846" width="13.85546875" style="145" customWidth="1"/>
    <col min="3847" max="3847" width="11.5703125" style="145" customWidth="1"/>
    <col min="3848" max="3848" width="15.140625" style="145" customWidth="1"/>
    <col min="3849" max="3849" width="13.85546875" style="145" customWidth="1"/>
    <col min="3850" max="3850" width="10.5703125" style="145" customWidth="1"/>
    <col min="3851" max="3851" width="13.85546875" style="145" customWidth="1"/>
    <col min="3852" max="3852" width="11.7109375" style="145" customWidth="1"/>
    <col min="3853" max="3853" width="0" style="145" hidden="1" customWidth="1"/>
    <col min="3854" max="3854" width="35.140625" style="145" customWidth="1"/>
    <col min="3855" max="3855" width="36.28515625" style="145" customWidth="1"/>
    <col min="3856" max="4088" width="9.140625" style="145"/>
    <col min="4089" max="4089" width="3.5703125" style="145" customWidth="1"/>
    <col min="4090" max="4090" width="25.7109375" style="145" customWidth="1"/>
    <col min="4091" max="4091" width="11.5703125" style="145" customWidth="1"/>
    <col min="4092" max="4092" width="18.42578125" style="145" customWidth="1"/>
    <col min="4093" max="4093" width="10.140625" style="145" customWidth="1"/>
    <col min="4094" max="4094" width="15.5703125" style="145" customWidth="1"/>
    <col min="4095" max="4095" width="16" style="145" customWidth="1"/>
    <col min="4096" max="4096" width="7" style="145" customWidth="1"/>
    <col min="4097" max="4097" width="14.42578125" style="145" customWidth="1"/>
    <col min="4098" max="4098" width="11" style="145" customWidth="1"/>
    <col min="4099" max="4100" width="13.85546875" style="145" customWidth="1"/>
    <col min="4101" max="4101" width="12.140625" style="145" customWidth="1"/>
    <col min="4102" max="4102" width="13.85546875" style="145" customWidth="1"/>
    <col min="4103" max="4103" width="11.5703125" style="145" customWidth="1"/>
    <col min="4104" max="4104" width="15.140625" style="145" customWidth="1"/>
    <col min="4105" max="4105" width="13.85546875" style="145" customWidth="1"/>
    <col min="4106" max="4106" width="10.5703125" style="145" customWidth="1"/>
    <col min="4107" max="4107" width="13.85546875" style="145" customWidth="1"/>
    <col min="4108" max="4108" width="11.7109375" style="145" customWidth="1"/>
    <col min="4109" max="4109" width="0" style="145" hidden="1" customWidth="1"/>
    <col min="4110" max="4110" width="35.140625" style="145" customWidth="1"/>
    <col min="4111" max="4111" width="36.28515625" style="145" customWidth="1"/>
    <col min="4112" max="4344" width="9.140625" style="145"/>
    <col min="4345" max="4345" width="3.5703125" style="145" customWidth="1"/>
    <col min="4346" max="4346" width="25.7109375" style="145" customWidth="1"/>
    <col min="4347" max="4347" width="11.5703125" style="145" customWidth="1"/>
    <col min="4348" max="4348" width="18.42578125" style="145" customWidth="1"/>
    <col min="4349" max="4349" width="10.140625" style="145" customWidth="1"/>
    <col min="4350" max="4350" width="15.5703125" style="145" customWidth="1"/>
    <col min="4351" max="4351" width="16" style="145" customWidth="1"/>
    <col min="4352" max="4352" width="7" style="145" customWidth="1"/>
    <col min="4353" max="4353" width="14.42578125" style="145" customWidth="1"/>
    <col min="4354" max="4354" width="11" style="145" customWidth="1"/>
    <col min="4355" max="4356" width="13.85546875" style="145" customWidth="1"/>
    <col min="4357" max="4357" width="12.140625" style="145" customWidth="1"/>
    <col min="4358" max="4358" width="13.85546875" style="145" customWidth="1"/>
    <col min="4359" max="4359" width="11.5703125" style="145" customWidth="1"/>
    <col min="4360" max="4360" width="15.140625" style="145" customWidth="1"/>
    <col min="4361" max="4361" width="13.85546875" style="145" customWidth="1"/>
    <col min="4362" max="4362" width="10.5703125" style="145" customWidth="1"/>
    <col min="4363" max="4363" width="13.85546875" style="145" customWidth="1"/>
    <col min="4364" max="4364" width="11.7109375" style="145" customWidth="1"/>
    <col min="4365" max="4365" width="0" style="145" hidden="1" customWidth="1"/>
    <col min="4366" max="4366" width="35.140625" style="145" customWidth="1"/>
    <col min="4367" max="4367" width="36.28515625" style="145" customWidth="1"/>
    <col min="4368" max="4600" width="9.140625" style="145"/>
    <col min="4601" max="4601" width="3.5703125" style="145" customWidth="1"/>
    <col min="4602" max="4602" width="25.7109375" style="145" customWidth="1"/>
    <col min="4603" max="4603" width="11.5703125" style="145" customWidth="1"/>
    <col min="4604" max="4604" width="18.42578125" style="145" customWidth="1"/>
    <col min="4605" max="4605" width="10.140625" style="145" customWidth="1"/>
    <col min="4606" max="4606" width="15.5703125" style="145" customWidth="1"/>
    <col min="4607" max="4607" width="16" style="145" customWidth="1"/>
    <col min="4608" max="4608" width="7" style="145" customWidth="1"/>
    <col min="4609" max="4609" width="14.42578125" style="145" customWidth="1"/>
    <col min="4610" max="4610" width="11" style="145" customWidth="1"/>
    <col min="4611" max="4612" width="13.85546875" style="145" customWidth="1"/>
    <col min="4613" max="4613" width="12.140625" style="145" customWidth="1"/>
    <col min="4614" max="4614" width="13.85546875" style="145" customWidth="1"/>
    <col min="4615" max="4615" width="11.5703125" style="145" customWidth="1"/>
    <col min="4616" max="4616" width="15.140625" style="145" customWidth="1"/>
    <col min="4617" max="4617" width="13.85546875" style="145" customWidth="1"/>
    <col min="4618" max="4618" width="10.5703125" style="145" customWidth="1"/>
    <col min="4619" max="4619" width="13.85546875" style="145" customWidth="1"/>
    <col min="4620" max="4620" width="11.7109375" style="145" customWidth="1"/>
    <col min="4621" max="4621" width="0" style="145" hidden="1" customWidth="1"/>
    <col min="4622" max="4622" width="35.140625" style="145" customWidth="1"/>
    <col min="4623" max="4623" width="36.28515625" style="145" customWidth="1"/>
    <col min="4624" max="4856" width="9.140625" style="145"/>
    <col min="4857" max="4857" width="3.5703125" style="145" customWidth="1"/>
    <col min="4858" max="4858" width="25.7109375" style="145" customWidth="1"/>
    <col min="4859" max="4859" width="11.5703125" style="145" customWidth="1"/>
    <col min="4860" max="4860" width="18.42578125" style="145" customWidth="1"/>
    <col min="4861" max="4861" width="10.140625" style="145" customWidth="1"/>
    <col min="4862" max="4862" width="15.5703125" style="145" customWidth="1"/>
    <col min="4863" max="4863" width="16" style="145" customWidth="1"/>
    <col min="4864" max="4864" width="7" style="145" customWidth="1"/>
    <col min="4865" max="4865" width="14.42578125" style="145" customWidth="1"/>
    <col min="4866" max="4866" width="11" style="145" customWidth="1"/>
    <col min="4867" max="4868" width="13.85546875" style="145" customWidth="1"/>
    <col min="4869" max="4869" width="12.140625" style="145" customWidth="1"/>
    <col min="4870" max="4870" width="13.85546875" style="145" customWidth="1"/>
    <col min="4871" max="4871" width="11.5703125" style="145" customWidth="1"/>
    <col min="4872" max="4872" width="15.140625" style="145" customWidth="1"/>
    <col min="4873" max="4873" width="13.85546875" style="145" customWidth="1"/>
    <col min="4874" max="4874" width="10.5703125" style="145" customWidth="1"/>
    <col min="4875" max="4875" width="13.85546875" style="145" customWidth="1"/>
    <col min="4876" max="4876" width="11.7109375" style="145" customWidth="1"/>
    <col min="4877" max="4877" width="0" style="145" hidden="1" customWidth="1"/>
    <col min="4878" max="4878" width="35.140625" style="145" customWidth="1"/>
    <col min="4879" max="4879" width="36.28515625" style="145" customWidth="1"/>
    <col min="4880" max="5112" width="9.140625" style="145"/>
    <col min="5113" max="5113" width="3.5703125" style="145" customWidth="1"/>
    <col min="5114" max="5114" width="25.7109375" style="145" customWidth="1"/>
    <col min="5115" max="5115" width="11.5703125" style="145" customWidth="1"/>
    <col min="5116" max="5116" width="18.42578125" style="145" customWidth="1"/>
    <col min="5117" max="5117" width="10.140625" style="145" customWidth="1"/>
    <col min="5118" max="5118" width="15.5703125" style="145" customWidth="1"/>
    <col min="5119" max="5119" width="16" style="145" customWidth="1"/>
    <col min="5120" max="5120" width="7" style="145" customWidth="1"/>
    <col min="5121" max="5121" width="14.42578125" style="145" customWidth="1"/>
    <col min="5122" max="5122" width="11" style="145" customWidth="1"/>
    <col min="5123" max="5124" width="13.85546875" style="145" customWidth="1"/>
    <col min="5125" max="5125" width="12.140625" style="145" customWidth="1"/>
    <col min="5126" max="5126" width="13.85546875" style="145" customWidth="1"/>
    <col min="5127" max="5127" width="11.5703125" style="145" customWidth="1"/>
    <col min="5128" max="5128" width="15.140625" style="145" customWidth="1"/>
    <col min="5129" max="5129" width="13.85546875" style="145" customWidth="1"/>
    <col min="5130" max="5130" width="10.5703125" style="145" customWidth="1"/>
    <col min="5131" max="5131" width="13.85546875" style="145" customWidth="1"/>
    <col min="5132" max="5132" width="11.7109375" style="145" customWidth="1"/>
    <col min="5133" max="5133" width="0" style="145" hidden="1" customWidth="1"/>
    <col min="5134" max="5134" width="35.140625" style="145" customWidth="1"/>
    <col min="5135" max="5135" width="36.28515625" style="145" customWidth="1"/>
    <col min="5136" max="5368" width="9.140625" style="145"/>
    <col min="5369" max="5369" width="3.5703125" style="145" customWidth="1"/>
    <col min="5370" max="5370" width="25.7109375" style="145" customWidth="1"/>
    <col min="5371" max="5371" width="11.5703125" style="145" customWidth="1"/>
    <col min="5372" max="5372" width="18.42578125" style="145" customWidth="1"/>
    <col min="5373" max="5373" width="10.140625" style="145" customWidth="1"/>
    <col min="5374" max="5374" width="15.5703125" style="145" customWidth="1"/>
    <col min="5375" max="5375" width="16" style="145" customWidth="1"/>
    <col min="5376" max="5376" width="7" style="145" customWidth="1"/>
    <col min="5377" max="5377" width="14.42578125" style="145" customWidth="1"/>
    <col min="5378" max="5378" width="11" style="145" customWidth="1"/>
    <col min="5379" max="5380" width="13.85546875" style="145" customWidth="1"/>
    <col min="5381" max="5381" width="12.140625" style="145" customWidth="1"/>
    <col min="5382" max="5382" width="13.85546875" style="145" customWidth="1"/>
    <col min="5383" max="5383" width="11.5703125" style="145" customWidth="1"/>
    <col min="5384" max="5384" width="15.140625" style="145" customWidth="1"/>
    <col min="5385" max="5385" width="13.85546875" style="145" customWidth="1"/>
    <col min="5386" max="5386" width="10.5703125" style="145" customWidth="1"/>
    <col min="5387" max="5387" width="13.85546875" style="145" customWidth="1"/>
    <col min="5388" max="5388" width="11.7109375" style="145" customWidth="1"/>
    <col min="5389" max="5389" width="0" style="145" hidden="1" customWidth="1"/>
    <col min="5390" max="5390" width="35.140625" style="145" customWidth="1"/>
    <col min="5391" max="5391" width="36.28515625" style="145" customWidth="1"/>
    <col min="5392" max="5624" width="9.140625" style="145"/>
    <col min="5625" max="5625" width="3.5703125" style="145" customWidth="1"/>
    <col min="5626" max="5626" width="25.7109375" style="145" customWidth="1"/>
    <col min="5627" max="5627" width="11.5703125" style="145" customWidth="1"/>
    <col min="5628" max="5628" width="18.42578125" style="145" customWidth="1"/>
    <col min="5629" max="5629" width="10.140625" style="145" customWidth="1"/>
    <col min="5630" max="5630" width="15.5703125" style="145" customWidth="1"/>
    <col min="5631" max="5631" width="16" style="145" customWidth="1"/>
    <col min="5632" max="5632" width="7" style="145" customWidth="1"/>
    <col min="5633" max="5633" width="14.42578125" style="145" customWidth="1"/>
    <col min="5634" max="5634" width="11" style="145" customWidth="1"/>
    <col min="5635" max="5636" width="13.85546875" style="145" customWidth="1"/>
    <col min="5637" max="5637" width="12.140625" style="145" customWidth="1"/>
    <col min="5638" max="5638" width="13.85546875" style="145" customWidth="1"/>
    <col min="5639" max="5639" width="11.5703125" style="145" customWidth="1"/>
    <col min="5640" max="5640" width="15.140625" style="145" customWidth="1"/>
    <col min="5641" max="5641" width="13.85546875" style="145" customWidth="1"/>
    <col min="5642" max="5642" width="10.5703125" style="145" customWidth="1"/>
    <col min="5643" max="5643" width="13.85546875" style="145" customWidth="1"/>
    <col min="5644" max="5644" width="11.7109375" style="145" customWidth="1"/>
    <col min="5645" max="5645" width="0" style="145" hidden="1" customWidth="1"/>
    <col min="5646" max="5646" width="35.140625" style="145" customWidth="1"/>
    <col min="5647" max="5647" width="36.28515625" style="145" customWidth="1"/>
    <col min="5648" max="5880" width="9.140625" style="145"/>
    <col min="5881" max="5881" width="3.5703125" style="145" customWidth="1"/>
    <col min="5882" max="5882" width="25.7109375" style="145" customWidth="1"/>
    <col min="5883" max="5883" width="11.5703125" style="145" customWidth="1"/>
    <col min="5884" max="5884" width="18.42578125" style="145" customWidth="1"/>
    <col min="5885" max="5885" width="10.140625" style="145" customWidth="1"/>
    <col min="5886" max="5886" width="15.5703125" style="145" customWidth="1"/>
    <col min="5887" max="5887" width="16" style="145" customWidth="1"/>
    <col min="5888" max="5888" width="7" style="145" customWidth="1"/>
    <col min="5889" max="5889" width="14.42578125" style="145" customWidth="1"/>
    <col min="5890" max="5890" width="11" style="145" customWidth="1"/>
    <col min="5891" max="5892" width="13.85546875" style="145" customWidth="1"/>
    <col min="5893" max="5893" width="12.140625" style="145" customWidth="1"/>
    <col min="5894" max="5894" width="13.85546875" style="145" customWidth="1"/>
    <col min="5895" max="5895" width="11.5703125" style="145" customWidth="1"/>
    <col min="5896" max="5896" width="15.140625" style="145" customWidth="1"/>
    <col min="5897" max="5897" width="13.85546875" style="145" customWidth="1"/>
    <col min="5898" max="5898" width="10.5703125" style="145" customWidth="1"/>
    <col min="5899" max="5899" width="13.85546875" style="145" customWidth="1"/>
    <col min="5900" max="5900" width="11.7109375" style="145" customWidth="1"/>
    <col min="5901" max="5901" width="0" style="145" hidden="1" customWidth="1"/>
    <col min="5902" max="5902" width="35.140625" style="145" customWidth="1"/>
    <col min="5903" max="5903" width="36.28515625" style="145" customWidth="1"/>
    <col min="5904" max="6136" width="9.140625" style="145"/>
    <col min="6137" max="6137" width="3.5703125" style="145" customWidth="1"/>
    <col min="6138" max="6138" width="25.7109375" style="145" customWidth="1"/>
    <col min="6139" max="6139" width="11.5703125" style="145" customWidth="1"/>
    <col min="6140" max="6140" width="18.42578125" style="145" customWidth="1"/>
    <col min="6141" max="6141" width="10.140625" style="145" customWidth="1"/>
    <col min="6142" max="6142" width="15.5703125" style="145" customWidth="1"/>
    <col min="6143" max="6143" width="16" style="145" customWidth="1"/>
    <col min="6144" max="6144" width="7" style="145" customWidth="1"/>
    <col min="6145" max="6145" width="14.42578125" style="145" customWidth="1"/>
    <col min="6146" max="6146" width="11" style="145" customWidth="1"/>
    <col min="6147" max="6148" width="13.85546875" style="145" customWidth="1"/>
    <col min="6149" max="6149" width="12.140625" style="145" customWidth="1"/>
    <col min="6150" max="6150" width="13.85546875" style="145" customWidth="1"/>
    <col min="6151" max="6151" width="11.5703125" style="145" customWidth="1"/>
    <col min="6152" max="6152" width="15.140625" style="145" customWidth="1"/>
    <col min="6153" max="6153" width="13.85546875" style="145" customWidth="1"/>
    <col min="6154" max="6154" width="10.5703125" style="145" customWidth="1"/>
    <col min="6155" max="6155" width="13.85546875" style="145" customWidth="1"/>
    <col min="6156" max="6156" width="11.7109375" style="145" customWidth="1"/>
    <col min="6157" max="6157" width="0" style="145" hidden="1" customWidth="1"/>
    <col min="6158" max="6158" width="35.140625" style="145" customWidth="1"/>
    <col min="6159" max="6159" width="36.28515625" style="145" customWidth="1"/>
    <col min="6160" max="6392" width="9.140625" style="145"/>
    <col min="6393" max="6393" width="3.5703125" style="145" customWidth="1"/>
    <col min="6394" max="6394" width="25.7109375" style="145" customWidth="1"/>
    <col min="6395" max="6395" width="11.5703125" style="145" customWidth="1"/>
    <col min="6396" max="6396" width="18.42578125" style="145" customWidth="1"/>
    <col min="6397" max="6397" width="10.140625" style="145" customWidth="1"/>
    <col min="6398" max="6398" width="15.5703125" style="145" customWidth="1"/>
    <col min="6399" max="6399" width="16" style="145" customWidth="1"/>
    <col min="6400" max="6400" width="7" style="145" customWidth="1"/>
    <col min="6401" max="6401" width="14.42578125" style="145" customWidth="1"/>
    <col min="6402" max="6402" width="11" style="145" customWidth="1"/>
    <col min="6403" max="6404" width="13.85546875" style="145" customWidth="1"/>
    <col min="6405" max="6405" width="12.140625" style="145" customWidth="1"/>
    <col min="6406" max="6406" width="13.85546875" style="145" customWidth="1"/>
    <col min="6407" max="6407" width="11.5703125" style="145" customWidth="1"/>
    <col min="6408" max="6408" width="15.140625" style="145" customWidth="1"/>
    <col min="6409" max="6409" width="13.85546875" style="145" customWidth="1"/>
    <col min="6410" max="6410" width="10.5703125" style="145" customWidth="1"/>
    <col min="6411" max="6411" width="13.85546875" style="145" customWidth="1"/>
    <col min="6412" max="6412" width="11.7109375" style="145" customWidth="1"/>
    <col min="6413" max="6413" width="0" style="145" hidden="1" customWidth="1"/>
    <col min="6414" max="6414" width="35.140625" style="145" customWidth="1"/>
    <col min="6415" max="6415" width="36.28515625" style="145" customWidth="1"/>
    <col min="6416" max="6648" width="9.140625" style="145"/>
    <col min="6649" max="6649" width="3.5703125" style="145" customWidth="1"/>
    <col min="6650" max="6650" width="25.7109375" style="145" customWidth="1"/>
    <col min="6651" max="6651" width="11.5703125" style="145" customWidth="1"/>
    <col min="6652" max="6652" width="18.42578125" style="145" customWidth="1"/>
    <col min="6653" max="6653" width="10.140625" style="145" customWidth="1"/>
    <col min="6654" max="6654" width="15.5703125" style="145" customWidth="1"/>
    <col min="6655" max="6655" width="16" style="145" customWidth="1"/>
    <col min="6656" max="6656" width="7" style="145" customWidth="1"/>
    <col min="6657" max="6657" width="14.42578125" style="145" customWidth="1"/>
    <col min="6658" max="6658" width="11" style="145" customWidth="1"/>
    <col min="6659" max="6660" width="13.85546875" style="145" customWidth="1"/>
    <col min="6661" max="6661" width="12.140625" style="145" customWidth="1"/>
    <col min="6662" max="6662" width="13.85546875" style="145" customWidth="1"/>
    <col min="6663" max="6663" width="11.5703125" style="145" customWidth="1"/>
    <col min="6664" max="6664" width="15.140625" style="145" customWidth="1"/>
    <col min="6665" max="6665" width="13.85546875" style="145" customWidth="1"/>
    <col min="6666" max="6666" width="10.5703125" style="145" customWidth="1"/>
    <col min="6667" max="6667" width="13.85546875" style="145" customWidth="1"/>
    <col min="6668" max="6668" width="11.7109375" style="145" customWidth="1"/>
    <col min="6669" max="6669" width="0" style="145" hidden="1" customWidth="1"/>
    <col min="6670" max="6670" width="35.140625" style="145" customWidth="1"/>
    <col min="6671" max="6671" width="36.28515625" style="145" customWidth="1"/>
    <col min="6672" max="6904" width="9.140625" style="145"/>
    <col min="6905" max="6905" width="3.5703125" style="145" customWidth="1"/>
    <col min="6906" max="6906" width="25.7109375" style="145" customWidth="1"/>
    <col min="6907" max="6907" width="11.5703125" style="145" customWidth="1"/>
    <col min="6908" max="6908" width="18.42578125" style="145" customWidth="1"/>
    <col min="6909" max="6909" width="10.140625" style="145" customWidth="1"/>
    <col min="6910" max="6910" width="15.5703125" style="145" customWidth="1"/>
    <col min="6911" max="6911" width="16" style="145" customWidth="1"/>
    <col min="6912" max="6912" width="7" style="145" customWidth="1"/>
    <col min="6913" max="6913" width="14.42578125" style="145" customWidth="1"/>
    <col min="6914" max="6914" width="11" style="145" customWidth="1"/>
    <col min="6915" max="6916" width="13.85546875" style="145" customWidth="1"/>
    <col min="6917" max="6917" width="12.140625" style="145" customWidth="1"/>
    <col min="6918" max="6918" width="13.85546875" style="145" customWidth="1"/>
    <col min="6919" max="6919" width="11.5703125" style="145" customWidth="1"/>
    <col min="6920" max="6920" width="15.140625" style="145" customWidth="1"/>
    <col min="6921" max="6921" width="13.85546875" style="145" customWidth="1"/>
    <col min="6922" max="6922" width="10.5703125" style="145" customWidth="1"/>
    <col min="6923" max="6923" width="13.85546875" style="145" customWidth="1"/>
    <col min="6924" max="6924" width="11.7109375" style="145" customWidth="1"/>
    <col min="6925" max="6925" width="0" style="145" hidden="1" customWidth="1"/>
    <col min="6926" max="6926" width="35.140625" style="145" customWidth="1"/>
    <col min="6927" max="6927" width="36.28515625" style="145" customWidth="1"/>
    <col min="6928" max="7160" width="9.140625" style="145"/>
    <col min="7161" max="7161" width="3.5703125" style="145" customWidth="1"/>
    <col min="7162" max="7162" width="25.7109375" style="145" customWidth="1"/>
    <col min="7163" max="7163" width="11.5703125" style="145" customWidth="1"/>
    <col min="7164" max="7164" width="18.42578125" style="145" customWidth="1"/>
    <col min="7165" max="7165" width="10.140625" style="145" customWidth="1"/>
    <col min="7166" max="7166" width="15.5703125" style="145" customWidth="1"/>
    <col min="7167" max="7167" width="16" style="145" customWidth="1"/>
    <col min="7168" max="7168" width="7" style="145" customWidth="1"/>
    <col min="7169" max="7169" width="14.42578125" style="145" customWidth="1"/>
    <col min="7170" max="7170" width="11" style="145" customWidth="1"/>
    <col min="7171" max="7172" width="13.85546875" style="145" customWidth="1"/>
    <col min="7173" max="7173" width="12.140625" style="145" customWidth="1"/>
    <col min="7174" max="7174" width="13.85546875" style="145" customWidth="1"/>
    <col min="7175" max="7175" width="11.5703125" style="145" customWidth="1"/>
    <col min="7176" max="7176" width="15.140625" style="145" customWidth="1"/>
    <col min="7177" max="7177" width="13.85546875" style="145" customWidth="1"/>
    <col min="7178" max="7178" width="10.5703125" style="145" customWidth="1"/>
    <col min="7179" max="7179" width="13.85546875" style="145" customWidth="1"/>
    <col min="7180" max="7180" width="11.7109375" style="145" customWidth="1"/>
    <col min="7181" max="7181" width="0" style="145" hidden="1" customWidth="1"/>
    <col min="7182" max="7182" width="35.140625" style="145" customWidth="1"/>
    <col min="7183" max="7183" width="36.28515625" style="145" customWidth="1"/>
    <col min="7184" max="7416" width="9.140625" style="145"/>
    <col min="7417" max="7417" width="3.5703125" style="145" customWidth="1"/>
    <col min="7418" max="7418" width="25.7109375" style="145" customWidth="1"/>
    <col min="7419" max="7419" width="11.5703125" style="145" customWidth="1"/>
    <col min="7420" max="7420" width="18.42578125" style="145" customWidth="1"/>
    <col min="7421" max="7421" width="10.140625" style="145" customWidth="1"/>
    <col min="7422" max="7422" width="15.5703125" style="145" customWidth="1"/>
    <col min="7423" max="7423" width="16" style="145" customWidth="1"/>
    <col min="7424" max="7424" width="7" style="145" customWidth="1"/>
    <col min="7425" max="7425" width="14.42578125" style="145" customWidth="1"/>
    <col min="7426" max="7426" width="11" style="145" customWidth="1"/>
    <col min="7427" max="7428" width="13.85546875" style="145" customWidth="1"/>
    <col min="7429" max="7429" width="12.140625" style="145" customWidth="1"/>
    <col min="7430" max="7430" width="13.85546875" style="145" customWidth="1"/>
    <col min="7431" max="7431" width="11.5703125" style="145" customWidth="1"/>
    <col min="7432" max="7432" width="15.140625" style="145" customWidth="1"/>
    <col min="7433" max="7433" width="13.85546875" style="145" customWidth="1"/>
    <col min="7434" max="7434" width="10.5703125" style="145" customWidth="1"/>
    <col min="7435" max="7435" width="13.85546875" style="145" customWidth="1"/>
    <col min="7436" max="7436" width="11.7109375" style="145" customWidth="1"/>
    <col min="7437" max="7437" width="0" style="145" hidden="1" customWidth="1"/>
    <col min="7438" max="7438" width="35.140625" style="145" customWidth="1"/>
    <col min="7439" max="7439" width="36.28515625" style="145" customWidth="1"/>
    <col min="7440" max="7672" width="9.140625" style="145"/>
    <col min="7673" max="7673" width="3.5703125" style="145" customWidth="1"/>
    <col min="7674" max="7674" width="25.7109375" style="145" customWidth="1"/>
    <col min="7675" max="7675" width="11.5703125" style="145" customWidth="1"/>
    <col min="7676" max="7676" width="18.42578125" style="145" customWidth="1"/>
    <col min="7677" max="7677" width="10.140625" style="145" customWidth="1"/>
    <col min="7678" max="7678" width="15.5703125" style="145" customWidth="1"/>
    <col min="7679" max="7679" width="16" style="145" customWidth="1"/>
    <col min="7680" max="7680" width="7" style="145" customWidth="1"/>
    <col min="7681" max="7681" width="14.42578125" style="145" customWidth="1"/>
    <col min="7682" max="7682" width="11" style="145" customWidth="1"/>
    <col min="7683" max="7684" width="13.85546875" style="145" customWidth="1"/>
    <col min="7685" max="7685" width="12.140625" style="145" customWidth="1"/>
    <col min="7686" max="7686" width="13.85546875" style="145" customWidth="1"/>
    <col min="7687" max="7687" width="11.5703125" style="145" customWidth="1"/>
    <col min="7688" max="7688" width="15.140625" style="145" customWidth="1"/>
    <col min="7689" max="7689" width="13.85546875" style="145" customWidth="1"/>
    <col min="7690" max="7690" width="10.5703125" style="145" customWidth="1"/>
    <col min="7691" max="7691" width="13.85546875" style="145" customWidth="1"/>
    <col min="7692" max="7692" width="11.7109375" style="145" customWidth="1"/>
    <col min="7693" max="7693" width="0" style="145" hidden="1" customWidth="1"/>
    <col min="7694" max="7694" width="35.140625" style="145" customWidth="1"/>
    <col min="7695" max="7695" width="36.28515625" style="145" customWidth="1"/>
    <col min="7696" max="7928" width="9.140625" style="145"/>
    <col min="7929" max="7929" width="3.5703125" style="145" customWidth="1"/>
    <col min="7930" max="7930" width="25.7109375" style="145" customWidth="1"/>
    <col min="7931" max="7931" width="11.5703125" style="145" customWidth="1"/>
    <col min="7932" max="7932" width="18.42578125" style="145" customWidth="1"/>
    <col min="7933" max="7933" width="10.140625" style="145" customWidth="1"/>
    <col min="7934" max="7934" width="15.5703125" style="145" customWidth="1"/>
    <col min="7935" max="7935" width="16" style="145" customWidth="1"/>
    <col min="7936" max="7936" width="7" style="145" customWidth="1"/>
    <col min="7937" max="7937" width="14.42578125" style="145" customWidth="1"/>
    <col min="7938" max="7938" width="11" style="145" customWidth="1"/>
    <col min="7939" max="7940" width="13.85546875" style="145" customWidth="1"/>
    <col min="7941" max="7941" width="12.140625" style="145" customWidth="1"/>
    <col min="7942" max="7942" width="13.85546875" style="145" customWidth="1"/>
    <col min="7943" max="7943" width="11.5703125" style="145" customWidth="1"/>
    <col min="7944" max="7944" width="15.140625" style="145" customWidth="1"/>
    <col min="7945" max="7945" width="13.85546875" style="145" customWidth="1"/>
    <col min="7946" max="7946" width="10.5703125" style="145" customWidth="1"/>
    <col min="7947" max="7947" width="13.85546875" style="145" customWidth="1"/>
    <col min="7948" max="7948" width="11.7109375" style="145" customWidth="1"/>
    <col min="7949" max="7949" width="0" style="145" hidden="1" customWidth="1"/>
    <col min="7950" max="7950" width="35.140625" style="145" customWidth="1"/>
    <col min="7951" max="7951" width="36.28515625" style="145" customWidth="1"/>
    <col min="7952" max="8184" width="9.140625" style="145"/>
    <col min="8185" max="8185" width="3.5703125" style="145" customWidth="1"/>
    <col min="8186" max="8186" width="25.7109375" style="145" customWidth="1"/>
    <col min="8187" max="8187" width="11.5703125" style="145" customWidth="1"/>
    <col min="8188" max="8188" width="18.42578125" style="145" customWidth="1"/>
    <col min="8189" max="8189" width="10.140625" style="145" customWidth="1"/>
    <col min="8190" max="8190" width="15.5703125" style="145" customWidth="1"/>
    <col min="8191" max="8191" width="16" style="145" customWidth="1"/>
    <col min="8192" max="8192" width="7" style="145" customWidth="1"/>
    <col min="8193" max="8193" width="14.42578125" style="145" customWidth="1"/>
    <col min="8194" max="8194" width="11" style="145" customWidth="1"/>
    <col min="8195" max="8196" width="13.85546875" style="145" customWidth="1"/>
    <col min="8197" max="8197" width="12.140625" style="145" customWidth="1"/>
    <col min="8198" max="8198" width="13.85546875" style="145" customWidth="1"/>
    <col min="8199" max="8199" width="11.5703125" style="145" customWidth="1"/>
    <col min="8200" max="8200" width="15.140625" style="145" customWidth="1"/>
    <col min="8201" max="8201" width="13.85546875" style="145" customWidth="1"/>
    <col min="8202" max="8202" width="10.5703125" style="145" customWidth="1"/>
    <col min="8203" max="8203" width="13.85546875" style="145" customWidth="1"/>
    <col min="8204" max="8204" width="11.7109375" style="145" customWidth="1"/>
    <col min="8205" max="8205" width="0" style="145" hidden="1" customWidth="1"/>
    <col min="8206" max="8206" width="35.140625" style="145" customWidth="1"/>
    <col min="8207" max="8207" width="36.28515625" style="145" customWidth="1"/>
    <col min="8208" max="8440" width="9.140625" style="145"/>
    <col min="8441" max="8441" width="3.5703125" style="145" customWidth="1"/>
    <col min="8442" max="8442" width="25.7109375" style="145" customWidth="1"/>
    <col min="8443" max="8443" width="11.5703125" style="145" customWidth="1"/>
    <col min="8444" max="8444" width="18.42578125" style="145" customWidth="1"/>
    <col min="8445" max="8445" width="10.140625" style="145" customWidth="1"/>
    <col min="8446" max="8446" width="15.5703125" style="145" customWidth="1"/>
    <col min="8447" max="8447" width="16" style="145" customWidth="1"/>
    <col min="8448" max="8448" width="7" style="145" customWidth="1"/>
    <col min="8449" max="8449" width="14.42578125" style="145" customWidth="1"/>
    <col min="8450" max="8450" width="11" style="145" customWidth="1"/>
    <col min="8451" max="8452" width="13.85546875" style="145" customWidth="1"/>
    <col min="8453" max="8453" width="12.140625" style="145" customWidth="1"/>
    <col min="8454" max="8454" width="13.85546875" style="145" customWidth="1"/>
    <col min="8455" max="8455" width="11.5703125" style="145" customWidth="1"/>
    <col min="8456" max="8456" width="15.140625" style="145" customWidth="1"/>
    <col min="8457" max="8457" width="13.85546875" style="145" customWidth="1"/>
    <col min="8458" max="8458" width="10.5703125" style="145" customWidth="1"/>
    <col min="8459" max="8459" width="13.85546875" style="145" customWidth="1"/>
    <col min="8460" max="8460" width="11.7109375" style="145" customWidth="1"/>
    <col min="8461" max="8461" width="0" style="145" hidden="1" customWidth="1"/>
    <col min="8462" max="8462" width="35.140625" style="145" customWidth="1"/>
    <col min="8463" max="8463" width="36.28515625" style="145" customWidth="1"/>
    <col min="8464" max="8696" width="9.140625" style="145"/>
    <col min="8697" max="8697" width="3.5703125" style="145" customWidth="1"/>
    <col min="8698" max="8698" width="25.7109375" style="145" customWidth="1"/>
    <col min="8699" max="8699" width="11.5703125" style="145" customWidth="1"/>
    <col min="8700" max="8700" width="18.42578125" style="145" customWidth="1"/>
    <col min="8701" max="8701" width="10.140625" style="145" customWidth="1"/>
    <col min="8702" max="8702" width="15.5703125" style="145" customWidth="1"/>
    <col min="8703" max="8703" width="16" style="145" customWidth="1"/>
    <col min="8704" max="8704" width="7" style="145" customWidth="1"/>
    <col min="8705" max="8705" width="14.42578125" style="145" customWidth="1"/>
    <col min="8706" max="8706" width="11" style="145" customWidth="1"/>
    <col min="8707" max="8708" width="13.85546875" style="145" customWidth="1"/>
    <col min="8709" max="8709" width="12.140625" style="145" customWidth="1"/>
    <col min="8710" max="8710" width="13.85546875" style="145" customWidth="1"/>
    <col min="8711" max="8711" width="11.5703125" style="145" customWidth="1"/>
    <col min="8712" max="8712" width="15.140625" style="145" customWidth="1"/>
    <col min="8713" max="8713" width="13.85546875" style="145" customWidth="1"/>
    <col min="8714" max="8714" width="10.5703125" style="145" customWidth="1"/>
    <col min="8715" max="8715" width="13.85546875" style="145" customWidth="1"/>
    <col min="8716" max="8716" width="11.7109375" style="145" customWidth="1"/>
    <col min="8717" max="8717" width="0" style="145" hidden="1" customWidth="1"/>
    <col min="8718" max="8718" width="35.140625" style="145" customWidth="1"/>
    <col min="8719" max="8719" width="36.28515625" style="145" customWidth="1"/>
    <col min="8720" max="8952" width="9.140625" style="145"/>
    <col min="8953" max="8953" width="3.5703125" style="145" customWidth="1"/>
    <col min="8954" max="8954" width="25.7109375" style="145" customWidth="1"/>
    <col min="8955" max="8955" width="11.5703125" style="145" customWidth="1"/>
    <col min="8956" max="8956" width="18.42578125" style="145" customWidth="1"/>
    <col min="8957" max="8957" width="10.140625" style="145" customWidth="1"/>
    <col min="8958" max="8958" width="15.5703125" style="145" customWidth="1"/>
    <col min="8959" max="8959" width="16" style="145" customWidth="1"/>
    <col min="8960" max="8960" width="7" style="145" customWidth="1"/>
    <col min="8961" max="8961" width="14.42578125" style="145" customWidth="1"/>
    <col min="8962" max="8962" width="11" style="145" customWidth="1"/>
    <col min="8963" max="8964" width="13.85546875" style="145" customWidth="1"/>
    <col min="8965" max="8965" width="12.140625" style="145" customWidth="1"/>
    <col min="8966" max="8966" width="13.85546875" style="145" customWidth="1"/>
    <col min="8967" max="8967" width="11.5703125" style="145" customWidth="1"/>
    <col min="8968" max="8968" width="15.140625" style="145" customWidth="1"/>
    <col min="8969" max="8969" width="13.85546875" style="145" customWidth="1"/>
    <col min="8970" max="8970" width="10.5703125" style="145" customWidth="1"/>
    <col min="8971" max="8971" width="13.85546875" style="145" customWidth="1"/>
    <col min="8972" max="8972" width="11.7109375" style="145" customWidth="1"/>
    <col min="8973" max="8973" width="0" style="145" hidden="1" customWidth="1"/>
    <col min="8974" max="8974" width="35.140625" style="145" customWidth="1"/>
    <col min="8975" max="8975" width="36.28515625" style="145" customWidth="1"/>
    <col min="8976" max="9208" width="9.140625" style="145"/>
    <col min="9209" max="9209" width="3.5703125" style="145" customWidth="1"/>
    <col min="9210" max="9210" width="25.7109375" style="145" customWidth="1"/>
    <col min="9211" max="9211" width="11.5703125" style="145" customWidth="1"/>
    <col min="9212" max="9212" width="18.42578125" style="145" customWidth="1"/>
    <col min="9213" max="9213" width="10.140625" style="145" customWidth="1"/>
    <col min="9214" max="9214" width="15.5703125" style="145" customWidth="1"/>
    <col min="9215" max="9215" width="16" style="145" customWidth="1"/>
    <col min="9216" max="9216" width="7" style="145" customWidth="1"/>
    <col min="9217" max="9217" width="14.42578125" style="145" customWidth="1"/>
    <col min="9218" max="9218" width="11" style="145" customWidth="1"/>
    <col min="9219" max="9220" width="13.85546875" style="145" customWidth="1"/>
    <col min="9221" max="9221" width="12.140625" style="145" customWidth="1"/>
    <col min="9222" max="9222" width="13.85546875" style="145" customWidth="1"/>
    <col min="9223" max="9223" width="11.5703125" style="145" customWidth="1"/>
    <col min="9224" max="9224" width="15.140625" style="145" customWidth="1"/>
    <col min="9225" max="9225" width="13.85546875" style="145" customWidth="1"/>
    <col min="9226" max="9226" width="10.5703125" style="145" customWidth="1"/>
    <col min="9227" max="9227" width="13.85546875" style="145" customWidth="1"/>
    <col min="9228" max="9228" width="11.7109375" style="145" customWidth="1"/>
    <col min="9229" max="9229" width="0" style="145" hidden="1" customWidth="1"/>
    <col min="9230" max="9230" width="35.140625" style="145" customWidth="1"/>
    <col min="9231" max="9231" width="36.28515625" style="145" customWidth="1"/>
    <col min="9232" max="9464" width="9.140625" style="145"/>
    <col min="9465" max="9465" width="3.5703125" style="145" customWidth="1"/>
    <col min="9466" max="9466" width="25.7109375" style="145" customWidth="1"/>
    <col min="9467" max="9467" width="11.5703125" style="145" customWidth="1"/>
    <col min="9468" max="9468" width="18.42578125" style="145" customWidth="1"/>
    <col min="9469" max="9469" width="10.140625" style="145" customWidth="1"/>
    <col min="9470" max="9470" width="15.5703125" style="145" customWidth="1"/>
    <col min="9471" max="9471" width="16" style="145" customWidth="1"/>
    <col min="9472" max="9472" width="7" style="145" customWidth="1"/>
    <col min="9473" max="9473" width="14.42578125" style="145" customWidth="1"/>
    <col min="9474" max="9474" width="11" style="145" customWidth="1"/>
    <col min="9475" max="9476" width="13.85546875" style="145" customWidth="1"/>
    <col min="9477" max="9477" width="12.140625" style="145" customWidth="1"/>
    <col min="9478" max="9478" width="13.85546875" style="145" customWidth="1"/>
    <col min="9479" max="9479" width="11.5703125" style="145" customWidth="1"/>
    <col min="9480" max="9480" width="15.140625" style="145" customWidth="1"/>
    <col min="9481" max="9481" width="13.85546875" style="145" customWidth="1"/>
    <col min="9482" max="9482" width="10.5703125" style="145" customWidth="1"/>
    <col min="9483" max="9483" width="13.85546875" style="145" customWidth="1"/>
    <col min="9484" max="9484" width="11.7109375" style="145" customWidth="1"/>
    <col min="9485" max="9485" width="0" style="145" hidden="1" customWidth="1"/>
    <col min="9486" max="9486" width="35.140625" style="145" customWidth="1"/>
    <col min="9487" max="9487" width="36.28515625" style="145" customWidth="1"/>
    <col min="9488" max="9720" width="9.140625" style="145"/>
    <col min="9721" max="9721" width="3.5703125" style="145" customWidth="1"/>
    <col min="9722" max="9722" width="25.7109375" style="145" customWidth="1"/>
    <col min="9723" max="9723" width="11.5703125" style="145" customWidth="1"/>
    <col min="9724" max="9724" width="18.42578125" style="145" customWidth="1"/>
    <col min="9725" max="9725" width="10.140625" style="145" customWidth="1"/>
    <col min="9726" max="9726" width="15.5703125" style="145" customWidth="1"/>
    <col min="9727" max="9727" width="16" style="145" customWidth="1"/>
    <col min="9728" max="9728" width="7" style="145" customWidth="1"/>
    <col min="9729" max="9729" width="14.42578125" style="145" customWidth="1"/>
    <col min="9730" max="9730" width="11" style="145" customWidth="1"/>
    <col min="9731" max="9732" width="13.85546875" style="145" customWidth="1"/>
    <col min="9733" max="9733" width="12.140625" style="145" customWidth="1"/>
    <col min="9734" max="9734" width="13.85546875" style="145" customWidth="1"/>
    <col min="9735" max="9735" width="11.5703125" style="145" customWidth="1"/>
    <col min="9736" max="9736" width="15.140625" style="145" customWidth="1"/>
    <col min="9737" max="9737" width="13.85546875" style="145" customWidth="1"/>
    <col min="9738" max="9738" width="10.5703125" style="145" customWidth="1"/>
    <col min="9739" max="9739" width="13.85546875" style="145" customWidth="1"/>
    <col min="9740" max="9740" width="11.7109375" style="145" customWidth="1"/>
    <col min="9741" max="9741" width="0" style="145" hidden="1" customWidth="1"/>
    <col min="9742" max="9742" width="35.140625" style="145" customWidth="1"/>
    <col min="9743" max="9743" width="36.28515625" style="145" customWidth="1"/>
    <col min="9744" max="9976" width="9.140625" style="145"/>
    <col min="9977" max="9977" width="3.5703125" style="145" customWidth="1"/>
    <col min="9978" max="9978" width="25.7109375" style="145" customWidth="1"/>
    <col min="9979" max="9979" width="11.5703125" style="145" customWidth="1"/>
    <col min="9980" max="9980" width="18.42578125" style="145" customWidth="1"/>
    <col min="9981" max="9981" width="10.140625" style="145" customWidth="1"/>
    <col min="9982" max="9982" width="15.5703125" style="145" customWidth="1"/>
    <col min="9983" max="9983" width="16" style="145" customWidth="1"/>
    <col min="9984" max="9984" width="7" style="145" customWidth="1"/>
    <col min="9985" max="9985" width="14.42578125" style="145" customWidth="1"/>
    <col min="9986" max="9986" width="11" style="145" customWidth="1"/>
    <col min="9987" max="9988" width="13.85546875" style="145" customWidth="1"/>
    <col min="9989" max="9989" width="12.140625" style="145" customWidth="1"/>
    <col min="9990" max="9990" width="13.85546875" style="145" customWidth="1"/>
    <col min="9991" max="9991" width="11.5703125" style="145" customWidth="1"/>
    <col min="9992" max="9992" width="15.140625" style="145" customWidth="1"/>
    <col min="9993" max="9993" width="13.85546875" style="145" customWidth="1"/>
    <col min="9994" max="9994" width="10.5703125" style="145" customWidth="1"/>
    <col min="9995" max="9995" width="13.85546875" style="145" customWidth="1"/>
    <col min="9996" max="9996" width="11.7109375" style="145" customWidth="1"/>
    <col min="9997" max="9997" width="0" style="145" hidden="1" customWidth="1"/>
    <col min="9998" max="9998" width="35.140625" style="145" customWidth="1"/>
    <col min="9999" max="9999" width="36.28515625" style="145" customWidth="1"/>
    <col min="10000" max="10232" width="9.140625" style="145"/>
    <col min="10233" max="10233" width="3.5703125" style="145" customWidth="1"/>
    <col min="10234" max="10234" width="25.7109375" style="145" customWidth="1"/>
    <col min="10235" max="10235" width="11.5703125" style="145" customWidth="1"/>
    <col min="10236" max="10236" width="18.42578125" style="145" customWidth="1"/>
    <col min="10237" max="10237" width="10.140625" style="145" customWidth="1"/>
    <col min="10238" max="10238" width="15.5703125" style="145" customWidth="1"/>
    <col min="10239" max="10239" width="16" style="145" customWidth="1"/>
    <col min="10240" max="10240" width="7" style="145" customWidth="1"/>
    <col min="10241" max="10241" width="14.42578125" style="145" customWidth="1"/>
    <col min="10242" max="10242" width="11" style="145" customWidth="1"/>
    <col min="10243" max="10244" width="13.85546875" style="145" customWidth="1"/>
    <col min="10245" max="10245" width="12.140625" style="145" customWidth="1"/>
    <col min="10246" max="10246" width="13.85546875" style="145" customWidth="1"/>
    <col min="10247" max="10247" width="11.5703125" style="145" customWidth="1"/>
    <col min="10248" max="10248" width="15.140625" style="145" customWidth="1"/>
    <col min="10249" max="10249" width="13.85546875" style="145" customWidth="1"/>
    <col min="10250" max="10250" width="10.5703125" style="145" customWidth="1"/>
    <col min="10251" max="10251" width="13.85546875" style="145" customWidth="1"/>
    <col min="10252" max="10252" width="11.7109375" style="145" customWidth="1"/>
    <col min="10253" max="10253" width="0" style="145" hidden="1" customWidth="1"/>
    <col min="10254" max="10254" width="35.140625" style="145" customWidth="1"/>
    <col min="10255" max="10255" width="36.28515625" style="145" customWidth="1"/>
    <col min="10256" max="10488" width="9.140625" style="145"/>
    <col min="10489" max="10489" width="3.5703125" style="145" customWidth="1"/>
    <col min="10490" max="10490" width="25.7109375" style="145" customWidth="1"/>
    <col min="10491" max="10491" width="11.5703125" style="145" customWidth="1"/>
    <col min="10492" max="10492" width="18.42578125" style="145" customWidth="1"/>
    <col min="10493" max="10493" width="10.140625" style="145" customWidth="1"/>
    <col min="10494" max="10494" width="15.5703125" style="145" customWidth="1"/>
    <col min="10495" max="10495" width="16" style="145" customWidth="1"/>
    <col min="10496" max="10496" width="7" style="145" customWidth="1"/>
    <col min="10497" max="10497" width="14.42578125" style="145" customWidth="1"/>
    <col min="10498" max="10498" width="11" style="145" customWidth="1"/>
    <col min="10499" max="10500" width="13.85546875" style="145" customWidth="1"/>
    <col min="10501" max="10501" width="12.140625" style="145" customWidth="1"/>
    <col min="10502" max="10502" width="13.85546875" style="145" customWidth="1"/>
    <col min="10503" max="10503" width="11.5703125" style="145" customWidth="1"/>
    <col min="10504" max="10504" width="15.140625" style="145" customWidth="1"/>
    <col min="10505" max="10505" width="13.85546875" style="145" customWidth="1"/>
    <col min="10506" max="10506" width="10.5703125" style="145" customWidth="1"/>
    <col min="10507" max="10507" width="13.85546875" style="145" customWidth="1"/>
    <col min="10508" max="10508" width="11.7109375" style="145" customWidth="1"/>
    <col min="10509" max="10509" width="0" style="145" hidden="1" customWidth="1"/>
    <col min="10510" max="10510" width="35.140625" style="145" customWidth="1"/>
    <col min="10511" max="10511" width="36.28515625" style="145" customWidth="1"/>
    <col min="10512" max="10744" width="9.140625" style="145"/>
    <col min="10745" max="10745" width="3.5703125" style="145" customWidth="1"/>
    <col min="10746" max="10746" width="25.7109375" style="145" customWidth="1"/>
    <col min="10747" max="10747" width="11.5703125" style="145" customWidth="1"/>
    <col min="10748" max="10748" width="18.42578125" style="145" customWidth="1"/>
    <col min="10749" max="10749" width="10.140625" style="145" customWidth="1"/>
    <col min="10750" max="10750" width="15.5703125" style="145" customWidth="1"/>
    <col min="10751" max="10751" width="16" style="145" customWidth="1"/>
    <col min="10752" max="10752" width="7" style="145" customWidth="1"/>
    <col min="10753" max="10753" width="14.42578125" style="145" customWidth="1"/>
    <col min="10754" max="10754" width="11" style="145" customWidth="1"/>
    <col min="10755" max="10756" width="13.85546875" style="145" customWidth="1"/>
    <col min="10757" max="10757" width="12.140625" style="145" customWidth="1"/>
    <col min="10758" max="10758" width="13.85546875" style="145" customWidth="1"/>
    <col min="10759" max="10759" width="11.5703125" style="145" customWidth="1"/>
    <col min="10760" max="10760" width="15.140625" style="145" customWidth="1"/>
    <col min="10761" max="10761" width="13.85546875" style="145" customWidth="1"/>
    <col min="10762" max="10762" width="10.5703125" style="145" customWidth="1"/>
    <col min="10763" max="10763" width="13.85546875" style="145" customWidth="1"/>
    <col min="10764" max="10764" width="11.7109375" style="145" customWidth="1"/>
    <col min="10765" max="10765" width="0" style="145" hidden="1" customWidth="1"/>
    <col min="10766" max="10766" width="35.140625" style="145" customWidth="1"/>
    <col min="10767" max="10767" width="36.28515625" style="145" customWidth="1"/>
    <col min="10768" max="11000" width="9.140625" style="145"/>
    <col min="11001" max="11001" width="3.5703125" style="145" customWidth="1"/>
    <col min="11002" max="11002" width="25.7109375" style="145" customWidth="1"/>
    <col min="11003" max="11003" width="11.5703125" style="145" customWidth="1"/>
    <col min="11004" max="11004" width="18.42578125" style="145" customWidth="1"/>
    <col min="11005" max="11005" width="10.140625" style="145" customWidth="1"/>
    <col min="11006" max="11006" width="15.5703125" style="145" customWidth="1"/>
    <col min="11007" max="11007" width="16" style="145" customWidth="1"/>
    <col min="11008" max="11008" width="7" style="145" customWidth="1"/>
    <col min="11009" max="11009" width="14.42578125" style="145" customWidth="1"/>
    <col min="11010" max="11010" width="11" style="145" customWidth="1"/>
    <col min="11011" max="11012" width="13.85546875" style="145" customWidth="1"/>
    <col min="11013" max="11013" width="12.140625" style="145" customWidth="1"/>
    <col min="11014" max="11014" width="13.85546875" style="145" customWidth="1"/>
    <col min="11015" max="11015" width="11.5703125" style="145" customWidth="1"/>
    <col min="11016" max="11016" width="15.140625" style="145" customWidth="1"/>
    <col min="11017" max="11017" width="13.85546875" style="145" customWidth="1"/>
    <col min="11018" max="11018" width="10.5703125" style="145" customWidth="1"/>
    <col min="11019" max="11019" width="13.85546875" style="145" customWidth="1"/>
    <col min="11020" max="11020" width="11.7109375" style="145" customWidth="1"/>
    <col min="11021" max="11021" width="0" style="145" hidden="1" customWidth="1"/>
    <col min="11022" max="11022" width="35.140625" style="145" customWidth="1"/>
    <col min="11023" max="11023" width="36.28515625" style="145" customWidth="1"/>
    <col min="11024" max="11256" width="9.140625" style="145"/>
    <col min="11257" max="11257" width="3.5703125" style="145" customWidth="1"/>
    <col min="11258" max="11258" width="25.7109375" style="145" customWidth="1"/>
    <col min="11259" max="11259" width="11.5703125" style="145" customWidth="1"/>
    <col min="11260" max="11260" width="18.42578125" style="145" customWidth="1"/>
    <col min="11261" max="11261" width="10.140625" style="145" customWidth="1"/>
    <col min="11262" max="11262" width="15.5703125" style="145" customWidth="1"/>
    <col min="11263" max="11263" width="16" style="145" customWidth="1"/>
    <col min="11264" max="11264" width="7" style="145" customWidth="1"/>
    <col min="11265" max="11265" width="14.42578125" style="145" customWidth="1"/>
    <col min="11266" max="11266" width="11" style="145" customWidth="1"/>
    <col min="11267" max="11268" width="13.85546875" style="145" customWidth="1"/>
    <col min="11269" max="11269" width="12.140625" style="145" customWidth="1"/>
    <col min="11270" max="11270" width="13.85546875" style="145" customWidth="1"/>
    <col min="11271" max="11271" width="11.5703125" style="145" customWidth="1"/>
    <col min="11272" max="11272" width="15.140625" style="145" customWidth="1"/>
    <col min="11273" max="11273" width="13.85546875" style="145" customWidth="1"/>
    <col min="11274" max="11274" width="10.5703125" style="145" customWidth="1"/>
    <col min="11275" max="11275" width="13.85546875" style="145" customWidth="1"/>
    <col min="11276" max="11276" width="11.7109375" style="145" customWidth="1"/>
    <col min="11277" max="11277" width="0" style="145" hidden="1" customWidth="1"/>
    <col min="11278" max="11278" width="35.140625" style="145" customWidth="1"/>
    <col min="11279" max="11279" width="36.28515625" style="145" customWidth="1"/>
    <col min="11280" max="11512" width="9.140625" style="145"/>
    <col min="11513" max="11513" width="3.5703125" style="145" customWidth="1"/>
    <col min="11514" max="11514" width="25.7109375" style="145" customWidth="1"/>
    <col min="11515" max="11515" width="11.5703125" style="145" customWidth="1"/>
    <col min="11516" max="11516" width="18.42578125" style="145" customWidth="1"/>
    <col min="11517" max="11517" width="10.140625" style="145" customWidth="1"/>
    <col min="11518" max="11518" width="15.5703125" style="145" customWidth="1"/>
    <col min="11519" max="11519" width="16" style="145" customWidth="1"/>
    <col min="11520" max="11520" width="7" style="145" customWidth="1"/>
    <col min="11521" max="11521" width="14.42578125" style="145" customWidth="1"/>
    <col min="11522" max="11522" width="11" style="145" customWidth="1"/>
    <col min="11523" max="11524" width="13.85546875" style="145" customWidth="1"/>
    <col min="11525" max="11525" width="12.140625" style="145" customWidth="1"/>
    <col min="11526" max="11526" width="13.85546875" style="145" customWidth="1"/>
    <col min="11527" max="11527" width="11.5703125" style="145" customWidth="1"/>
    <col min="11528" max="11528" width="15.140625" style="145" customWidth="1"/>
    <col min="11529" max="11529" width="13.85546875" style="145" customWidth="1"/>
    <col min="11530" max="11530" width="10.5703125" style="145" customWidth="1"/>
    <col min="11531" max="11531" width="13.85546875" style="145" customWidth="1"/>
    <col min="11532" max="11532" width="11.7109375" style="145" customWidth="1"/>
    <col min="11533" max="11533" width="0" style="145" hidden="1" customWidth="1"/>
    <col min="11534" max="11534" width="35.140625" style="145" customWidth="1"/>
    <col min="11535" max="11535" width="36.28515625" style="145" customWidth="1"/>
    <col min="11536" max="11768" width="9.140625" style="145"/>
    <col min="11769" max="11769" width="3.5703125" style="145" customWidth="1"/>
    <col min="11770" max="11770" width="25.7109375" style="145" customWidth="1"/>
    <col min="11771" max="11771" width="11.5703125" style="145" customWidth="1"/>
    <col min="11772" max="11772" width="18.42578125" style="145" customWidth="1"/>
    <col min="11773" max="11773" width="10.140625" style="145" customWidth="1"/>
    <col min="11774" max="11774" width="15.5703125" style="145" customWidth="1"/>
    <col min="11775" max="11775" width="16" style="145" customWidth="1"/>
    <col min="11776" max="11776" width="7" style="145" customWidth="1"/>
    <col min="11777" max="11777" width="14.42578125" style="145" customWidth="1"/>
    <col min="11778" max="11778" width="11" style="145" customWidth="1"/>
    <col min="11779" max="11780" width="13.85546875" style="145" customWidth="1"/>
    <col min="11781" max="11781" width="12.140625" style="145" customWidth="1"/>
    <col min="11782" max="11782" width="13.85546875" style="145" customWidth="1"/>
    <col min="11783" max="11783" width="11.5703125" style="145" customWidth="1"/>
    <col min="11784" max="11784" width="15.140625" style="145" customWidth="1"/>
    <col min="11785" max="11785" width="13.85546875" style="145" customWidth="1"/>
    <col min="11786" max="11786" width="10.5703125" style="145" customWidth="1"/>
    <col min="11787" max="11787" width="13.85546875" style="145" customWidth="1"/>
    <col min="11788" max="11788" width="11.7109375" style="145" customWidth="1"/>
    <col min="11789" max="11789" width="0" style="145" hidden="1" customWidth="1"/>
    <col min="11790" max="11790" width="35.140625" style="145" customWidth="1"/>
    <col min="11791" max="11791" width="36.28515625" style="145" customWidth="1"/>
    <col min="11792" max="12024" width="9.140625" style="145"/>
    <col min="12025" max="12025" width="3.5703125" style="145" customWidth="1"/>
    <col min="12026" max="12026" width="25.7109375" style="145" customWidth="1"/>
    <col min="12027" max="12027" width="11.5703125" style="145" customWidth="1"/>
    <col min="12028" max="12028" width="18.42578125" style="145" customWidth="1"/>
    <col min="12029" max="12029" width="10.140625" style="145" customWidth="1"/>
    <col min="12030" max="12030" width="15.5703125" style="145" customWidth="1"/>
    <col min="12031" max="12031" width="16" style="145" customWidth="1"/>
    <col min="12032" max="12032" width="7" style="145" customWidth="1"/>
    <col min="12033" max="12033" width="14.42578125" style="145" customWidth="1"/>
    <col min="12034" max="12034" width="11" style="145" customWidth="1"/>
    <col min="12035" max="12036" width="13.85546875" style="145" customWidth="1"/>
    <col min="12037" max="12037" width="12.140625" style="145" customWidth="1"/>
    <col min="12038" max="12038" width="13.85546875" style="145" customWidth="1"/>
    <col min="12039" max="12039" width="11.5703125" style="145" customWidth="1"/>
    <col min="12040" max="12040" width="15.140625" style="145" customWidth="1"/>
    <col min="12041" max="12041" width="13.85546875" style="145" customWidth="1"/>
    <col min="12042" max="12042" width="10.5703125" style="145" customWidth="1"/>
    <col min="12043" max="12043" width="13.85546875" style="145" customWidth="1"/>
    <col min="12044" max="12044" width="11.7109375" style="145" customWidth="1"/>
    <col min="12045" max="12045" width="0" style="145" hidden="1" customWidth="1"/>
    <col min="12046" max="12046" width="35.140625" style="145" customWidth="1"/>
    <col min="12047" max="12047" width="36.28515625" style="145" customWidth="1"/>
    <col min="12048" max="12280" width="9.140625" style="145"/>
    <col min="12281" max="12281" width="3.5703125" style="145" customWidth="1"/>
    <col min="12282" max="12282" width="25.7109375" style="145" customWidth="1"/>
    <col min="12283" max="12283" width="11.5703125" style="145" customWidth="1"/>
    <col min="12284" max="12284" width="18.42578125" style="145" customWidth="1"/>
    <col min="12285" max="12285" width="10.140625" style="145" customWidth="1"/>
    <col min="12286" max="12286" width="15.5703125" style="145" customWidth="1"/>
    <col min="12287" max="12287" width="16" style="145" customWidth="1"/>
    <col min="12288" max="12288" width="7" style="145" customWidth="1"/>
    <col min="12289" max="12289" width="14.42578125" style="145" customWidth="1"/>
    <col min="12290" max="12290" width="11" style="145" customWidth="1"/>
    <col min="12291" max="12292" width="13.85546875" style="145" customWidth="1"/>
    <col min="12293" max="12293" width="12.140625" style="145" customWidth="1"/>
    <col min="12294" max="12294" width="13.85546875" style="145" customWidth="1"/>
    <col min="12295" max="12295" width="11.5703125" style="145" customWidth="1"/>
    <col min="12296" max="12296" width="15.140625" style="145" customWidth="1"/>
    <col min="12297" max="12297" width="13.85546875" style="145" customWidth="1"/>
    <col min="12298" max="12298" width="10.5703125" style="145" customWidth="1"/>
    <col min="12299" max="12299" width="13.85546875" style="145" customWidth="1"/>
    <col min="12300" max="12300" width="11.7109375" style="145" customWidth="1"/>
    <col min="12301" max="12301" width="0" style="145" hidden="1" customWidth="1"/>
    <col min="12302" max="12302" width="35.140625" style="145" customWidth="1"/>
    <col min="12303" max="12303" width="36.28515625" style="145" customWidth="1"/>
    <col min="12304" max="12536" width="9.140625" style="145"/>
    <col min="12537" max="12537" width="3.5703125" style="145" customWidth="1"/>
    <col min="12538" max="12538" width="25.7109375" style="145" customWidth="1"/>
    <col min="12539" max="12539" width="11.5703125" style="145" customWidth="1"/>
    <col min="12540" max="12540" width="18.42578125" style="145" customWidth="1"/>
    <col min="12541" max="12541" width="10.140625" style="145" customWidth="1"/>
    <col min="12542" max="12542" width="15.5703125" style="145" customWidth="1"/>
    <col min="12543" max="12543" width="16" style="145" customWidth="1"/>
    <col min="12544" max="12544" width="7" style="145" customWidth="1"/>
    <col min="12545" max="12545" width="14.42578125" style="145" customWidth="1"/>
    <col min="12546" max="12546" width="11" style="145" customWidth="1"/>
    <col min="12547" max="12548" width="13.85546875" style="145" customWidth="1"/>
    <col min="12549" max="12549" width="12.140625" style="145" customWidth="1"/>
    <col min="12550" max="12550" width="13.85546875" style="145" customWidth="1"/>
    <col min="12551" max="12551" width="11.5703125" style="145" customWidth="1"/>
    <col min="12552" max="12552" width="15.140625" style="145" customWidth="1"/>
    <col min="12553" max="12553" width="13.85546875" style="145" customWidth="1"/>
    <col min="12554" max="12554" width="10.5703125" style="145" customWidth="1"/>
    <col min="12555" max="12555" width="13.85546875" style="145" customWidth="1"/>
    <col min="12556" max="12556" width="11.7109375" style="145" customWidth="1"/>
    <col min="12557" max="12557" width="0" style="145" hidden="1" customWidth="1"/>
    <col min="12558" max="12558" width="35.140625" style="145" customWidth="1"/>
    <col min="12559" max="12559" width="36.28515625" style="145" customWidth="1"/>
    <col min="12560" max="12792" width="9.140625" style="145"/>
    <col min="12793" max="12793" width="3.5703125" style="145" customWidth="1"/>
    <col min="12794" max="12794" width="25.7109375" style="145" customWidth="1"/>
    <col min="12795" max="12795" width="11.5703125" style="145" customWidth="1"/>
    <col min="12796" max="12796" width="18.42578125" style="145" customWidth="1"/>
    <col min="12797" max="12797" width="10.140625" style="145" customWidth="1"/>
    <col min="12798" max="12798" width="15.5703125" style="145" customWidth="1"/>
    <col min="12799" max="12799" width="16" style="145" customWidth="1"/>
    <col min="12800" max="12800" width="7" style="145" customWidth="1"/>
    <col min="12801" max="12801" width="14.42578125" style="145" customWidth="1"/>
    <col min="12802" max="12802" width="11" style="145" customWidth="1"/>
    <col min="12803" max="12804" width="13.85546875" style="145" customWidth="1"/>
    <col min="12805" max="12805" width="12.140625" style="145" customWidth="1"/>
    <col min="12806" max="12806" width="13.85546875" style="145" customWidth="1"/>
    <col min="12807" max="12807" width="11.5703125" style="145" customWidth="1"/>
    <col min="12808" max="12808" width="15.140625" style="145" customWidth="1"/>
    <col min="12809" max="12809" width="13.85546875" style="145" customWidth="1"/>
    <col min="12810" max="12810" width="10.5703125" style="145" customWidth="1"/>
    <col min="12811" max="12811" width="13.85546875" style="145" customWidth="1"/>
    <col min="12812" max="12812" width="11.7109375" style="145" customWidth="1"/>
    <col min="12813" max="12813" width="0" style="145" hidden="1" customWidth="1"/>
    <col min="12814" max="12814" width="35.140625" style="145" customWidth="1"/>
    <col min="12815" max="12815" width="36.28515625" style="145" customWidth="1"/>
    <col min="12816" max="13048" width="9.140625" style="145"/>
    <col min="13049" max="13049" width="3.5703125" style="145" customWidth="1"/>
    <col min="13050" max="13050" width="25.7109375" style="145" customWidth="1"/>
    <col min="13051" max="13051" width="11.5703125" style="145" customWidth="1"/>
    <col min="13052" max="13052" width="18.42578125" style="145" customWidth="1"/>
    <col min="13053" max="13053" width="10.140625" style="145" customWidth="1"/>
    <col min="13054" max="13054" width="15.5703125" style="145" customWidth="1"/>
    <col min="13055" max="13055" width="16" style="145" customWidth="1"/>
    <col min="13056" max="13056" width="7" style="145" customWidth="1"/>
    <col min="13057" max="13057" width="14.42578125" style="145" customWidth="1"/>
    <col min="13058" max="13058" width="11" style="145" customWidth="1"/>
    <col min="13059" max="13060" width="13.85546875" style="145" customWidth="1"/>
    <col min="13061" max="13061" width="12.140625" style="145" customWidth="1"/>
    <col min="13062" max="13062" width="13.85546875" style="145" customWidth="1"/>
    <col min="13063" max="13063" width="11.5703125" style="145" customWidth="1"/>
    <col min="13064" max="13064" width="15.140625" style="145" customWidth="1"/>
    <col min="13065" max="13065" width="13.85546875" style="145" customWidth="1"/>
    <col min="13066" max="13066" width="10.5703125" style="145" customWidth="1"/>
    <col min="13067" max="13067" width="13.85546875" style="145" customWidth="1"/>
    <col min="13068" max="13068" width="11.7109375" style="145" customWidth="1"/>
    <col min="13069" max="13069" width="0" style="145" hidden="1" customWidth="1"/>
    <col min="13070" max="13070" width="35.140625" style="145" customWidth="1"/>
    <col min="13071" max="13071" width="36.28515625" style="145" customWidth="1"/>
    <col min="13072" max="13304" width="9.140625" style="145"/>
    <col min="13305" max="13305" width="3.5703125" style="145" customWidth="1"/>
    <col min="13306" max="13306" width="25.7109375" style="145" customWidth="1"/>
    <col min="13307" max="13307" width="11.5703125" style="145" customWidth="1"/>
    <col min="13308" max="13308" width="18.42578125" style="145" customWidth="1"/>
    <col min="13309" max="13309" width="10.140625" style="145" customWidth="1"/>
    <col min="13310" max="13310" width="15.5703125" style="145" customWidth="1"/>
    <col min="13311" max="13311" width="16" style="145" customWidth="1"/>
    <col min="13312" max="13312" width="7" style="145" customWidth="1"/>
    <col min="13313" max="13313" width="14.42578125" style="145" customWidth="1"/>
    <col min="13314" max="13314" width="11" style="145" customWidth="1"/>
    <col min="13315" max="13316" width="13.85546875" style="145" customWidth="1"/>
    <col min="13317" max="13317" width="12.140625" style="145" customWidth="1"/>
    <col min="13318" max="13318" width="13.85546875" style="145" customWidth="1"/>
    <col min="13319" max="13319" width="11.5703125" style="145" customWidth="1"/>
    <col min="13320" max="13320" width="15.140625" style="145" customWidth="1"/>
    <col min="13321" max="13321" width="13.85546875" style="145" customWidth="1"/>
    <col min="13322" max="13322" width="10.5703125" style="145" customWidth="1"/>
    <col min="13323" max="13323" width="13.85546875" style="145" customWidth="1"/>
    <col min="13324" max="13324" width="11.7109375" style="145" customWidth="1"/>
    <col min="13325" max="13325" width="0" style="145" hidden="1" customWidth="1"/>
    <col min="13326" max="13326" width="35.140625" style="145" customWidth="1"/>
    <col min="13327" max="13327" width="36.28515625" style="145" customWidth="1"/>
    <col min="13328" max="13560" width="9.140625" style="145"/>
    <col min="13561" max="13561" width="3.5703125" style="145" customWidth="1"/>
    <col min="13562" max="13562" width="25.7109375" style="145" customWidth="1"/>
    <col min="13563" max="13563" width="11.5703125" style="145" customWidth="1"/>
    <col min="13564" max="13564" width="18.42578125" style="145" customWidth="1"/>
    <col min="13565" max="13565" width="10.140625" style="145" customWidth="1"/>
    <col min="13566" max="13566" width="15.5703125" style="145" customWidth="1"/>
    <col min="13567" max="13567" width="16" style="145" customWidth="1"/>
    <col min="13568" max="13568" width="7" style="145" customWidth="1"/>
    <col min="13569" max="13569" width="14.42578125" style="145" customWidth="1"/>
    <col min="13570" max="13570" width="11" style="145" customWidth="1"/>
    <col min="13571" max="13572" width="13.85546875" style="145" customWidth="1"/>
    <col min="13573" max="13573" width="12.140625" style="145" customWidth="1"/>
    <col min="13574" max="13574" width="13.85546875" style="145" customWidth="1"/>
    <col min="13575" max="13575" width="11.5703125" style="145" customWidth="1"/>
    <col min="13576" max="13576" width="15.140625" style="145" customWidth="1"/>
    <col min="13577" max="13577" width="13.85546875" style="145" customWidth="1"/>
    <col min="13578" max="13578" width="10.5703125" style="145" customWidth="1"/>
    <col min="13579" max="13579" width="13.85546875" style="145" customWidth="1"/>
    <col min="13580" max="13580" width="11.7109375" style="145" customWidth="1"/>
    <col min="13581" max="13581" width="0" style="145" hidden="1" customWidth="1"/>
    <col min="13582" max="13582" width="35.140625" style="145" customWidth="1"/>
    <col min="13583" max="13583" width="36.28515625" style="145" customWidth="1"/>
    <col min="13584" max="13816" width="9.140625" style="145"/>
    <col min="13817" max="13817" width="3.5703125" style="145" customWidth="1"/>
    <col min="13818" max="13818" width="25.7109375" style="145" customWidth="1"/>
    <col min="13819" max="13819" width="11.5703125" style="145" customWidth="1"/>
    <col min="13820" max="13820" width="18.42578125" style="145" customWidth="1"/>
    <col min="13821" max="13821" width="10.140625" style="145" customWidth="1"/>
    <col min="13822" max="13822" width="15.5703125" style="145" customWidth="1"/>
    <col min="13823" max="13823" width="16" style="145" customWidth="1"/>
    <col min="13824" max="13824" width="7" style="145" customWidth="1"/>
    <col min="13825" max="13825" width="14.42578125" style="145" customWidth="1"/>
    <col min="13826" max="13826" width="11" style="145" customWidth="1"/>
    <col min="13827" max="13828" width="13.85546875" style="145" customWidth="1"/>
    <col min="13829" max="13829" width="12.140625" style="145" customWidth="1"/>
    <col min="13830" max="13830" width="13.85546875" style="145" customWidth="1"/>
    <col min="13831" max="13831" width="11.5703125" style="145" customWidth="1"/>
    <col min="13832" max="13832" width="15.140625" style="145" customWidth="1"/>
    <col min="13833" max="13833" width="13.85546875" style="145" customWidth="1"/>
    <col min="13834" max="13834" width="10.5703125" style="145" customWidth="1"/>
    <col min="13835" max="13835" width="13.85546875" style="145" customWidth="1"/>
    <col min="13836" max="13836" width="11.7109375" style="145" customWidth="1"/>
    <col min="13837" max="13837" width="0" style="145" hidden="1" customWidth="1"/>
    <col min="13838" max="13838" width="35.140625" style="145" customWidth="1"/>
    <col min="13839" max="13839" width="36.28515625" style="145" customWidth="1"/>
    <col min="13840" max="14072" width="9.140625" style="145"/>
    <col min="14073" max="14073" width="3.5703125" style="145" customWidth="1"/>
    <col min="14074" max="14074" width="25.7109375" style="145" customWidth="1"/>
    <col min="14075" max="14075" width="11.5703125" style="145" customWidth="1"/>
    <col min="14076" max="14076" width="18.42578125" style="145" customWidth="1"/>
    <col min="14077" max="14077" width="10.140625" style="145" customWidth="1"/>
    <col min="14078" max="14078" width="15.5703125" style="145" customWidth="1"/>
    <col min="14079" max="14079" width="16" style="145" customWidth="1"/>
    <col min="14080" max="14080" width="7" style="145" customWidth="1"/>
    <col min="14081" max="14081" width="14.42578125" style="145" customWidth="1"/>
    <col min="14082" max="14082" width="11" style="145" customWidth="1"/>
    <col min="14083" max="14084" width="13.85546875" style="145" customWidth="1"/>
    <col min="14085" max="14085" width="12.140625" style="145" customWidth="1"/>
    <col min="14086" max="14086" width="13.85546875" style="145" customWidth="1"/>
    <col min="14087" max="14087" width="11.5703125" style="145" customWidth="1"/>
    <col min="14088" max="14088" width="15.140625" style="145" customWidth="1"/>
    <col min="14089" max="14089" width="13.85546875" style="145" customWidth="1"/>
    <col min="14090" max="14090" width="10.5703125" style="145" customWidth="1"/>
    <col min="14091" max="14091" width="13.85546875" style="145" customWidth="1"/>
    <col min="14092" max="14092" width="11.7109375" style="145" customWidth="1"/>
    <col min="14093" max="14093" width="0" style="145" hidden="1" customWidth="1"/>
    <col min="14094" max="14094" width="35.140625" style="145" customWidth="1"/>
    <col min="14095" max="14095" width="36.28515625" style="145" customWidth="1"/>
    <col min="14096" max="14328" width="9.140625" style="145"/>
    <col min="14329" max="14329" width="3.5703125" style="145" customWidth="1"/>
    <col min="14330" max="14330" width="25.7109375" style="145" customWidth="1"/>
    <col min="14331" max="14331" width="11.5703125" style="145" customWidth="1"/>
    <col min="14332" max="14332" width="18.42578125" style="145" customWidth="1"/>
    <col min="14333" max="14333" width="10.140625" style="145" customWidth="1"/>
    <col min="14334" max="14334" width="15.5703125" style="145" customWidth="1"/>
    <col min="14335" max="14335" width="16" style="145" customWidth="1"/>
    <col min="14336" max="14336" width="7" style="145" customWidth="1"/>
    <col min="14337" max="14337" width="14.42578125" style="145" customWidth="1"/>
    <col min="14338" max="14338" width="11" style="145" customWidth="1"/>
    <col min="14339" max="14340" width="13.85546875" style="145" customWidth="1"/>
    <col min="14341" max="14341" width="12.140625" style="145" customWidth="1"/>
    <col min="14342" max="14342" width="13.85546875" style="145" customWidth="1"/>
    <col min="14343" max="14343" width="11.5703125" style="145" customWidth="1"/>
    <col min="14344" max="14344" width="15.140625" style="145" customWidth="1"/>
    <col min="14345" max="14345" width="13.85546875" style="145" customWidth="1"/>
    <col min="14346" max="14346" width="10.5703125" style="145" customWidth="1"/>
    <col min="14347" max="14347" width="13.85546875" style="145" customWidth="1"/>
    <col min="14348" max="14348" width="11.7109375" style="145" customWidth="1"/>
    <col min="14349" max="14349" width="0" style="145" hidden="1" customWidth="1"/>
    <col min="14350" max="14350" width="35.140625" style="145" customWidth="1"/>
    <col min="14351" max="14351" width="36.28515625" style="145" customWidth="1"/>
    <col min="14352" max="14584" width="9.140625" style="145"/>
    <col min="14585" max="14585" width="3.5703125" style="145" customWidth="1"/>
    <col min="14586" max="14586" width="25.7109375" style="145" customWidth="1"/>
    <col min="14587" max="14587" width="11.5703125" style="145" customWidth="1"/>
    <col min="14588" max="14588" width="18.42578125" style="145" customWidth="1"/>
    <col min="14589" max="14589" width="10.140625" style="145" customWidth="1"/>
    <col min="14590" max="14590" width="15.5703125" style="145" customWidth="1"/>
    <col min="14591" max="14591" width="16" style="145" customWidth="1"/>
    <col min="14592" max="14592" width="7" style="145" customWidth="1"/>
    <col min="14593" max="14593" width="14.42578125" style="145" customWidth="1"/>
    <col min="14594" max="14594" width="11" style="145" customWidth="1"/>
    <col min="14595" max="14596" width="13.85546875" style="145" customWidth="1"/>
    <col min="14597" max="14597" width="12.140625" style="145" customWidth="1"/>
    <col min="14598" max="14598" width="13.85546875" style="145" customWidth="1"/>
    <col min="14599" max="14599" width="11.5703125" style="145" customWidth="1"/>
    <col min="14600" max="14600" width="15.140625" style="145" customWidth="1"/>
    <col min="14601" max="14601" width="13.85546875" style="145" customWidth="1"/>
    <col min="14602" max="14602" width="10.5703125" style="145" customWidth="1"/>
    <col min="14603" max="14603" width="13.85546875" style="145" customWidth="1"/>
    <col min="14604" max="14604" width="11.7109375" style="145" customWidth="1"/>
    <col min="14605" max="14605" width="0" style="145" hidden="1" customWidth="1"/>
    <col min="14606" max="14606" width="35.140625" style="145" customWidth="1"/>
    <col min="14607" max="14607" width="36.28515625" style="145" customWidth="1"/>
    <col min="14608" max="14840" width="9.140625" style="145"/>
    <col min="14841" max="14841" width="3.5703125" style="145" customWidth="1"/>
    <col min="14842" max="14842" width="25.7109375" style="145" customWidth="1"/>
    <col min="14843" max="14843" width="11.5703125" style="145" customWidth="1"/>
    <col min="14844" max="14844" width="18.42578125" style="145" customWidth="1"/>
    <col min="14845" max="14845" width="10.140625" style="145" customWidth="1"/>
    <col min="14846" max="14846" width="15.5703125" style="145" customWidth="1"/>
    <col min="14847" max="14847" width="16" style="145" customWidth="1"/>
    <col min="14848" max="14848" width="7" style="145" customWidth="1"/>
    <col min="14849" max="14849" width="14.42578125" style="145" customWidth="1"/>
    <col min="14850" max="14850" width="11" style="145" customWidth="1"/>
    <col min="14851" max="14852" width="13.85546875" style="145" customWidth="1"/>
    <col min="14853" max="14853" width="12.140625" style="145" customWidth="1"/>
    <col min="14854" max="14854" width="13.85546875" style="145" customWidth="1"/>
    <col min="14855" max="14855" width="11.5703125" style="145" customWidth="1"/>
    <col min="14856" max="14856" width="15.140625" style="145" customWidth="1"/>
    <col min="14857" max="14857" width="13.85546875" style="145" customWidth="1"/>
    <col min="14858" max="14858" width="10.5703125" style="145" customWidth="1"/>
    <col min="14859" max="14859" width="13.85546875" style="145" customWidth="1"/>
    <col min="14860" max="14860" width="11.7109375" style="145" customWidth="1"/>
    <col min="14861" max="14861" width="0" style="145" hidden="1" customWidth="1"/>
    <col min="14862" max="14862" width="35.140625" style="145" customWidth="1"/>
    <col min="14863" max="14863" width="36.28515625" style="145" customWidth="1"/>
    <col min="14864" max="15096" width="9.140625" style="145"/>
    <col min="15097" max="15097" width="3.5703125" style="145" customWidth="1"/>
    <col min="15098" max="15098" width="25.7109375" style="145" customWidth="1"/>
    <col min="15099" max="15099" width="11.5703125" style="145" customWidth="1"/>
    <col min="15100" max="15100" width="18.42578125" style="145" customWidth="1"/>
    <col min="15101" max="15101" width="10.140625" style="145" customWidth="1"/>
    <col min="15102" max="15102" width="15.5703125" style="145" customWidth="1"/>
    <col min="15103" max="15103" width="16" style="145" customWidth="1"/>
    <col min="15104" max="15104" width="7" style="145" customWidth="1"/>
    <col min="15105" max="15105" width="14.42578125" style="145" customWidth="1"/>
    <col min="15106" max="15106" width="11" style="145" customWidth="1"/>
    <col min="15107" max="15108" width="13.85546875" style="145" customWidth="1"/>
    <col min="15109" max="15109" width="12.140625" style="145" customWidth="1"/>
    <col min="15110" max="15110" width="13.85546875" style="145" customWidth="1"/>
    <col min="15111" max="15111" width="11.5703125" style="145" customWidth="1"/>
    <col min="15112" max="15112" width="15.140625" style="145" customWidth="1"/>
    <col min="15113" max="15113" width="13.85546875" style="145" customWidth="1"/>
    <col min="15114" max="15114" width="10.5703125" style="145" customWidth="1"/>
    <col min="15115" max="15115" width="13.85546875" style="145" customWidth="1"/>
    <col min="15116" max="15116" width="11.7109375" style="145" customWidth="1"/>
    <col min="15117" max="15117" width="0" style="145" hidden="1" customWidth="1"/>
    <col min="15118" max="15118" width="35.140625" style="145" customWidth="1"/>
    <col min="15119" max="15119" width="36.28515625" style="145" customWidth="1"/>
    <col min="15120" max="15352" width="9.140625" style="145"/>
    <col min="15353" max="15353" width="3.5703125" style="145" customWidth="1"/>
    <col min="15354" max="15354" width="25.7109375" style="145" customWidth="1"/>
    <col min="15355" max="15355" width="11.5703125" style="145" customWidth="1"/>
    <col min="15356" max="15356" width="18.42578125" style="145" customWidth="1"/>
    <col min="15357" max="15357" width="10.140625" style="145" customWidth="1"/>
    <col min="15358" max="15358" width="15.5703125" style="145" customWidth="1"/>
    <col min="15359" max="15359" width="16" style="145" customWidth="1"/>
    <col min="15360" max="15360" width="7" style="145" customWidth="1"/>
    <col min="15361" max="15361" width="14.42578125" style="145" customWidth="1"/>
    <col min="15362" max="15362" width="11" style="145" customWidth="1"/>
    <col min="15363" max="15364" width="13.85546875" style="145" customWidth="1"/>
    <col min="15365" max="15365" width="12.140625" style="145" customWidth="1"/>
    <col min="15366" max="15366" width="13.85546875" style="145" customWidth="1"/>
    <col min="15367" max="15367" width="11.5703125" style="145" customWidth="1"/>
    <col min="15368" max="15368" width="15.140625" style="145" customWidth="1"/>
    <col min="15369" max="15369" width="13.85546875" style="145" customWidth="1"/>
    <col min="15370" max="15370" width="10.5703125" style="145" customWidth="1"/>
    <col min="15371" max="15371" width="13.85546875" style="145" customWidth="1"/>
    <col min="15372" max="15372" width="11.7109375" style="145" customWidth="1"/>
    <col min="15373" max="15373" width="0" style="145" hidden="1" customWidth="1"/>
    <col min="15374" max="15374" width="35.140625" style="145" customWidth="1"/>
    <col min="15375" max="15375" width="36.28515625" style="145" customWidth="1"/>
    <col min="15376" max="15608" width="9.140625" style="145"/>
    <col min="15609" max="15609" width="3.5703125" style="145" customWidth="1"/>
    <col min="15610" max="15610" width="25.7109375" style="145" customWidth="1"/>
    <col min="15611" max="15611" width="11.5703125" style="145" customWidth="1"/>
    <col min="15612" max="15612" width="18.42578125" style="145" customWidth="1"/>
    <col min="15613" max="15613" width="10.140625" style="145" customWidth="1"/>
    <col min="15614" max="15614" width="15.5703125" style="145" customWidth="1"/>
    <col min="15615" max="15615" width="16" style="145" customWidth="1"/>
    <col min="15616" max="15616" width="7" style="145" customWidth="1"/>
    <col min="15617" max="15617" width="14.42578125" style="145" customWidth="1"/>
    <col min="15618" max="15618" width="11" style="145" customWidth="1"/>
    <col min="15619" max="15620" width="13.85546875" style="145" customWidth="1"/>
    <col min="15621" max="15621" width="12.140625" style="145" customWidth="1"/>
    <col min="15622" max="15622" width="13.85546875" style="145" customWidth="1"/>
    <col min="15623" max="15623" width="11.5703125" style="145" customWidth="1"/>
    <col min="15624" max="15624" width="15.140625" style="145" customWidth="1"/>
    <col min="15625" max="15625" width="13.85546875" style="145" customWidth="1"/>
    <col min="15626" max="15626" width="10.5703125" style="145" customWidth="1"/>
    <col min="15627" max="15627" width="13.85546875" style="145" customWidth="1"/>
    <col min="15628" max="15628" width="11.7109375" style="145" customWidth="1"/>
    <col min="15629" max="15629" width="0" style="145" hidden="1" customWidth="1"/>
    <col min="15630" max="15630" width="35.140625" style="145" customWidth="1"/>
    <col min="15631" max="15631" width="36.28515625" style="145" customWidth="1"/>
    <col min="15632" max="15864" width="9.140625" style="145"/>
    <col min="15865" max="15865" width="3.5703125" style="145" customWidth="1"/>
    <col min="15866" max="15866" width="25.7109375" style="145" customWidth="1"/>
    <col min="15867" max="15867" width="11.5703125" style="145" customWidth="1"/>
    <col min="15868" max="15868" width="18.42578125" style="145" customWidth="1"/>
    <col min="15869" max="15869" width="10.140625" style="145" customWidth="1"/>
    <col min="15870" max="15870" width="15.5703125" style="145" customWidth="1"/>
    <col min="15871" max="15871" width="16" style="145" customWidth="1"/>
    <col min="15872" max="15872" width="7" style="145" customWidth="1"/>
    <col min="15873" max="15873" width="14.42578125" style="145" customWidth="1"/>
    <col min="15874" max="15874" width="11" style="145" customWidth="1"/>
    <col min="15875" max="15876" width="13.85546875" style="145" customWidth="1"/>
    <col min="15877" max="15877" width="12.140625" style="145" customWidth="1"/>
    <col min="15878" max="15878" width="13.85546875" style="145" customWidth="1"/>
    <col min="15879" max="15879" width="11.5703125" style="145" customWidth="1"/>
    <col min="15880" max="15880" width="15.140625" style="145" customWidth="1"/>
    <col min="15881" max="15881" width="13.85546875" style="145" customWidth="1"/>
    <col min="15882" max="15882" width="10.5703125" style="145" customWidth="1"/>
    <col min="15883" max="15883" width="13.85546875" style="145" customWidth="1"/>
    <col min="15884" max="15884" width="11.7109375" style="145" customWidth="1"/>
    <col min="15885" max="15885" width="0" style="145" hidden="1" customWidth="1"/>
    <col min="15886" max="15886" width="35.140625" style="145" customWidth="1"/>
    <col min="15887" max="15887" width="36.28515625" style="145" customWidth="1"/>
    <col min="15888" max="16120" width="9.140625" style="145"/>
    <col min="16121" max="16121" width="3.5703125" style="145" customWidth="1"/>
    <col min="16122" max="16122" width="25.7109375" style="145" customWidth="1"/>
    <col min="16123" max="16123" width="11.5703125" style="145" customWidth="1"/>
    <col min="16124" max="16124" width="18.42578125" style="145" customWidth="1"/>
    <col min="16125" max="16125" width="10.140625" style="145" customWidth="1"/>
    <col min="16126" max="16126" width="15.5703125" style="145" customWidth="1"/>
    <col min="16127" max="16127" width="16" style="145" customWidth="1"/>
    <col min="16128" max="16128" width="7" style="145" customWidth="1"/>
    <col min="16129" max="16129" width="14.42578125" style="145" customWidth="1"/>
    <col min="16130" max="16130" width="11" style="145" customWidth="1"/>
    <col min="16131" max="16132" width="13.85546875" style="145" customWidth="1"/>
    <col min="16133" max="16133" width="12.140625" style="145" customWidth="1"/>
    <col min="16134" max="16134" width="13.85546875" style="145" customWidth="1"/>
    <col min="16135" max="16135" width="11.5703125" style="145" customWidth="1"/>
    <col min="16136" max="16136" width="15.140625" style="145" customWidth="1"/>
    <col min="16137" max="16137" width="13.85546875" style="145" customWidth="1"/>
    <col min="16138" max="16138" width="10.5703125" style="145" customWidth="1"/>
    <col min="16139" max="16139" width="13.85546875" style="145" customWidth="1"/>
    <col min="16140" max="16140" width="11.7109375" style="145" customWidth="1"/>
    <col min="16141" max="16141" width="0" style="145" hidden="1" customWidth="1"/>
    <col min="16142" max="16142" width="35.140625" style="145" customWidth="1"/>
    <col min="16143" max="16143" width="36.28515625" style="145" customWidth="1"/>
    <col min="16144" max="16384" width="9.140625" style="145"/>
  </cols>
  <sheetData>
    <row r="1" spans="1:15">
      <c r="M1" s="147" t="s">
        <v>274</v>
      </c>
    </row>
    <row r="2" spans="1:15">
      <c r="O2" s="147" t="s">
        <v>298</v>
      </c>
    </row>
    <row r="3" spans="1:15">
      <c r="A3" s="432" t="s">
        <v>286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15">
      <c r="A4" s="433" t="s">
        <v>335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>
      <c r="G5" s="147"/>
      <c r="H5" s="147"/>
      <c r="I5" s="147"/>
      <c r="J5" s="147"/>
      <c r="K5" s="147"/>
      <c r="L5" s="147"/>
    </row>
    <row r="6" spans="1:15" ht="32.450000000000003" customHeight="1">
      <c r="A6" s="434" t="s">
        <v>0</v>
      </c>
      <c r="B6" s="435" t="s">
        <v>296</v>
      </c>
      <c r="C6" s="423" t="s">
        <v>310</v>
      </c>
      <c r="D6" s="435" t="s">
        <v>40</v>
      </c>
      <c r="E6" s="417" t="s">
        <v>336</v>
      </c>
      <c r="F6" s="417"/>
      <c r="G6" s="436"/>
      <c r="H6" s="436" t="s">
        <v>275</v>
      </c>
      <c r="I6" s="437"/>
      <c r="J6" s="437"/>
      <c r="K6" s="437"/>
      <c r="L6" s="438"/>
      <c r="M6" s="148"/>
      <c r="N6" s="417" t="s">
        <v>276</v>
      </c>
      <c r="O6" s="417"/>
    </row>
    <row r="7" spans="1:15" ht="13.15" customHeight="1">
      <c r="A7" s="434"/>
      <c r="B7" s="435"/>
      <c r="C7" s="423"/>
      <c r="D7" s="435"/>
      <c r="E7" s="416" t="s">
        <v>287</v>
      </c>
      <c r="F7" s="417" t="s">
        <v>277</v>
      </c>
      <c r="G7" s="418" t="s">
        <v>278</v>
      </c>
      <c r="H7" s="439" t="s">
        <v>288</v>
      </c>
      <c r="I7" s="439" t="s">
        <v>289</v>
      </c>
      <c r="J7" s="439" t="s">
        <v>290</v>
      </c>
      <c r="K7" s="439" t="s">
        <v>291</v>
      </c>
      <c r="L7" s="439" t="s">
        <v>279</v>
      </c>
      <c r="M7" s="149"/>
      <c r="N7" s="417" t="s">
        <v>280</v>
      </c>
      <c r="O7" s="417" t="s">
        <v>281</v>
      </c>
    </row>
    <row r="8" spans="1:15" ht="80.45" customHeight="1">
      <c r="A8" s="434"/>
      <c r="B8" s="435"/>
      <c r="C8" s="423"/>
      <c r="D8" s="435"/>
      <c r="E8" s="416"/>
      <c r="F8" s="417"/>
      <c r="G8" s="418"/>
      <c r="H8" s="441"/>
      <c r="I8" s="440"/>
      <c r="J8" s="440"/>
      <c r="K8" s="440"/>
      <c r="L8" s="440"/>
      <c r="M8" s="150"/>
      <c r="N8" s="417"/>
      <c r="O8" s="417"/>
    </row>
    <row r="9" spans="1:15">
      <c r="A9" s="151">
        <v>1</v>
      </c>
      <c r="B9" s="151">
        <v>2</v>
      </c>
      <c r="C9" s="152">
        <v>3</v>
      </c>
      <c r="D9" s="153">
        <v>4</v>
      </c>
      <c r="E9" s="153">
        <v>6</v>
      </c>
      <c r="F9" s="153">
        <v>7</v>
      </c>
      <c r="G9" s="153">
        <v>8</v>
      </c>
      <c r="H9" s="151">
        <v>9</v>
      </c>
      <c r="I9" s="151">
        <v>10</v>
      </c>
      <c r="J9" s="151">
        <v>11</v>
      </c>
      <c r="K9" s="151">
        <v>12</v>
      </c>
      <c r="L9" s="151">
        <v>13</v>
      </c>
      <c r="M9" s="151">
        <v>21</v>
      </c>
      <c r="N9" s="151">
        <v>14</v>
      </c>
      <c r="O9" s="151">
        <v>15</v>
      </c>
    </row>
    <row r="10" spans="1:15" ht="39.950000000000003" customHeight="1">
      <c r="A10" s="422" t="s">
        <v>297</v>
      </c>
      <c r="B10" s="422"/>
      <c r="C10" s="429"/>
      <c r="D10" s="154" t="s">
        <v>41</v>
      </c>
      <c r="E10" s="260">
        <f>SUM(E11:E14)</f>
        <v>17370.5</v>
      </c>
      <c r="F10" s="260">
        <f>SUM(F11:F14)</f>
        <v>0</v>
      </c>
      <c r="G10" s="261">
        <f>IF(F10,F10/E10*100,0)</f>
        <v>0</v>
      </c>
      <c r="H10" s="419" t="s">
        <v>282</v>
      </c>
      <c r="I10" s="419" t="s">
        <v>282</v>
      </c>
      <c r="J10" s="419" t="s">
        <v>282</v>
      </c>
      <c r="K10" s="419" t="s">
        <v>282</v>
      </c>
      <c r="L10" s="419" t="s">
        <v>282</v>
      </c>
      <c r="M10" s="424"/>
      <c r="N10" s="425"/>
      <c r="O10" s="425"/>
    </row>
    <row r="11" spans="1:15" ht="39.950000000000003" customHeight="1">
      <c r="A11" s="422"/>
      <c r="B11" s="422"/>
      <c r="C11" s="430"/>
      <c r="D11" s="154" t="s">
        <v>37</v>
      </c>
      <c r="E11" s="155">
        <f t="shared" ref="E11:E13" si="0">E17</f>
        <v>7035</v>
      </c>
      <c r="F11" s="155"/>
      <c r="G11" s="156">
        <f t="shared" ref="G11:G14" si="1">IF(F11,F11/E11*100,0)</f>
        <v>0</v>
      </c>
      <c r="H11" s="420"/>
      <c r="I11" s="420"/>
      <c r="J11" s="420"/>
      <c r="K11" s="420"/>
      <c r="L11" s="420"/>
      <c r="M11" s="424"/>
      <c r="N11" s="426"/>
      <c r="O11" s="426"/>
    </row>
    <row r="12" spans="1:15" ht="39.950000000000003" customHeight="1">
      <c r="A12" s="422"/>
      <c r="B12" s="422"/>
      <c r="C12" s="430"/>
      <c r="D12" s="157" t="s">
        <v>2</v>
      </c>
      <c r="E12" s="155">
        <f t="shared" si="0"/>
        <v>8598.4</v>
      </c>
      <c r="F12" s="155"/>
      <c r="G12" s="156">
        <f t="shared" si="1"/>
        <v>0</v>
      </c>
      <c r="H12" s="420"/>
      <c r="I12" s="420"/>
      <c r="J12" s="420"/>
      <c r="K12" s="420"/>
      <c r="L12" s="420"/>
      <c r="M12" s="424"/>
      <c r="N12" s="426"/>
      <c r="O12" s="426"/>
    </row>
    <row r="13" spans="1:15" ht="39.950000000000003" customHeight="1">
      <c r="A13" s="422"/>
      <c r="B13" s="422"/>
      <c r="C13" s="430"/>
      <c r="D13" s="157" t="s">
        <v>43</v>
      </c>
      <c r="E13" s="155">
        <f t="shared" si="0"/>
        <v>1737.1</v>
      </c>
      <c r="F13" s="155"/>
      <c r="G13" s="156">
        <f t="shared" si="1"/>
        <v>0</v>
      </c>
      <c r="H13" s="420"/>
      <c r="I13" s="420"/>
      <c r="J13" s="420"/>
      <c r="K13" s="420"/>
      <c r="L13" s="420"/>
      <c r="M13" s="424"/>
      <c r="N13" s="426"/>
      <c r="O13" s="426"/>
    </row>
    <row r="14" spans="1:15" ht="39.950000000000003" customHeight="1">
      <c r="A14" s="422"/>
      <c r="B14" s="422"/>
      <c r="C14" s="431"/>
      <c r="D14" s="157" t="s">
        <v>263</v>
      </c>
      <c r="E14" s="155">
        <f>E20</f>
        <v>0</v>
      </c>
      <c r="F14" s="155"/>
      <c r="G14" s="156">
        <f t="shared" si="1"/>
        <v>0</v>
      </c>
      <c r="H14" s="421"/>
      <c r="I14" s="421"/>
      <c r="J14" s="421"/>
      <c r="K14" s="421"/>
      <c r="L14" s="421"/>
      <c r="M14" s="424"/>
      <c r="N14" s="427"/>
      <c r="O14" s="427"/>
    </row>
    <row r="15" spans="1:15" ht="21.75" customHeight="1">
      <c r="A15" s="428" t="s">
        <v>36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158"/>
      <c r="O15" s="158"/>
    </row>
    <row r="16" spans="1:15" ht="39.950000000000003" customHeight="1">
      <c r="A16" s="415">
        <v>1</v>
      </c>
      <c r="B16" s="422" t="s">
        <v>337</v>
      </c>
      <c r="C16" s="423"/>
      <c r="D16" s="159" t="s">
        <v>41</v>
      </c>
      <c r="E16" s="260">
        <f>SUM(E17:E20)</f>
        <v>17370.5</v>
      </c>
      <c r="F16" s="260">
        <f>SUM(F17:F20)</f>
        <v>0</v>
      </c>
      <c r="G16" s="261">
        <f>IF(F16,F16/E16*100,0)</f>
        <v>0</v>
      </c>
      <c r="H16" s="178"/>
      <c r="I16" s="178"/>
      <c r="J16" s="178"/>
      <c r="K16" s="178"/>
      <c r="L16" s="160"/>
      <c r="M16" s="402"/>
      <c r="N16" s="403"/>
      <c r="O16" s="403"/>
    </row>
    <row r="17" spans="1:56" ht="39.950000000000003" customHeight="1">
      <c r="A17" s="415"/>
      <c r="B17" s="422"/>
      <c r="C17" s="423"/>
      <c r="D17" s="159" t="s">
        <v>37</v>
      </c>
      <c r="E17" s="155">
        <v>7035</v>
      </c>
      <c r="F17" s="155"/>
      <c r="G17" s="156">
        <f t="shared" ref="G17:G20" si="2">IF(F17,F17/E17*100,0)</f>
        <v>0</v>
      </c>
      <c r="H17" s="160"/>
      <c r="I17" s="178"/>
      <c r="J17" s="160"/>
      <c r="K17" s="160"/>
      <c r="L17" s="160"/>
      <c r="M17" s="402"/>
      <c r="N17" s="404"/>
      <c r="O17" s="404"/>
    </row>
    <row r="18" spans="1:56" ht="39.950000000000003" customHeight="1">
      <c r="A18" s="415"/>
      <c r="B18" s="422"/>
      <c r="C18" s="423"/>
      <c r="D18" s="161" t="s">
        <v>367</v>
      </c>
      <c r="E18" s="155">
        <v>8598.4</v>
      </c>
      <c r="F18" s="155"/>
      <c r="G18" s="156">
        <f t="shared" si="2"/>
        <v>0</v>
      </c>
      <c r="H18" s="160"/>
      <c r="I18" s="160"/>
      <c r="J18" s="160"/>
      <c r="K18" s="160"/>
      <c r="L18" s="160"/>
      <c r="M18" s="402"/>
      <c r="N18" s="404"/>
      <c r="O18" s="404"/>
    </row>
    <row r="19" spans="1:56" ht="39.950000000000003" customHeight="1">
      <c r="A19" s="415"/>
      <c r="B19" s="422"/>
      <c r="C19" s="423"/>
      <c r="D19" s="161" t="s">
        <v>43</v>
      </c>
      <c r="E19" s="155">
        <v>1737.1</v>
      </c>
      <c r="F19" s="155"/>
      <c r="G19" s="156">
        <f t="shared" si="2"/>
        <v>0</v>
      </c>
      <c r="H19" s="160"/>
      <c r="I19" s="160"/>
      <c r="J19" s="160"/>
      <c r="K19" s="160"/>
      <c r="L19" s="160"/>
      <c r="M19" s="402"/>
      <c r="N19" s="404"/>
      <c r="O19" s="404"/>
    </row>
    <row r="20" spans="1:56" s="163" customFormat="1" ht="39.950000000000003" customHeight="1">
      <c r="A20" s="415"/>
      <c r="B20" s="422"/>
      <c r="C20" s="423"/>
      <c r="D20" s="161" t="s">
        <v>263</v>
      </c>
      <c r="E20" s="155">
        <v>0</v>
      </c>
      <c r="F20" s="155"/>
      <c r="G20" s="156">
        <f t="shared" si="2"/>
        <v>0</v>
      </c>
      <c r="H20" s="160"/>
      <c r="I20" s="160"/>
      <c r="J20" s="160"/>
      <c r="K20" s="160"/>
      <c r="L20" s="160"/>
      <c r="M20" s="402"/>
      <c r="N20" s="405"/>
      <c r="O20" s="405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</row>
    <row r="21" spans="1:56" s="163" customFormat="1" hidden="1">
      <c r="A21" s="406">
        <v>2</v>
      </c>
      <c r="B21" s="409" t="s">
        <v>307</v>
      </c>
      <c r="C21" s="412"/>
      <c r="D21" s="164" t="s">
        <v>41</v>
      </c>
      <c r="E21" s="165">
        <f>SUM(E22:E25)</f>
        <v>0</v>
      </c>
      <c r="F21" s="165">
        <f>SUM(F22:F25)</f>
        <v>0</v>
      </c>
      <c r="G21" s="156" t="e">
        <f t="shared" ref="G21" si="3">F21/E21*100</f>
        <v>#DIV/0!</v>
      </c>
      <c r="H21" s="166"/>
      <c r="I21" s="166"/>
      <c r="J21" s="166"/>
      <c r="K21" s="166"/>
      <c r="L21" s="166"/>
      <c r="N21" s="403"/>
      <c r="O21" s="403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</row>
    <row r="22" spans="1:56" s="163" customFormat="1" ht="25.5" hidden="1">
      <c r="A22" s="407"/>
      <c r="B22" s="410"/>
      <c r="C22" s="413"/>
      <c r="D22" s="159" t="s">
        <v>37</v>
      </c>
      <c r="E22" s="165">
        <v>0</v>
      </c>
      <c r="F22" s="165">
        <v>0</v>
      </c>
      <c r="G22" s="156">
        <v>0</v>
      </c>
      <c r="J22" s="175"/>
      <c r="K22" s="175"/>
      <c r="L22" s="175"/>
      <c r="N22" s="404"/>
      <c r="O22" s="40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</row>
    <row r="23" spans="1:56" s="163" customFormat="1" ht="38.25" hidden="1">
      <c r="A23" s="407"/>
      <c r="B23" s="410"/>
      <c r="C23" s="413"/>
      <c r="D23" s="161" t="s">
        <v>283</v>
      </c>
      <c r="E23" s="165">
        <v>0</v>
      </c>
      <c r="F23" s="167">
        <v>0</v>
      </c>
      <c r="G23" s="156" t="e">
        <f t="shared" ref="G23:G24" si="4">F23/E23*100</f>
        <v>#DIV/0!</v>
      </c>
      <c r="H23" s="175"/>
      <c r="I23" s="175"/>
      <c r="J23" s="175">
        <v>0</v>
      </c>
      <c r="K23" s="175">
        <v>0</v>
      </c>
      <c r="L23" s="175" t="e">
        <f>K23/J23*100</f>
        <v>#DIV/0!</v>
      </c>
      <c r="N23" s="404"/>
      <c r="O23" s="40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</row>
    <row r="24" spans="1:56" s="163" customFormat="1" hidden="1">
      <c r="A24" s="407"/>
      <c r="B24" s="410"/>
      <c r="C24" s="413"/>
      <c r="D24" s="161" t="s">
        <v>43</v>
      </c>
      <c r="E24" s="165">
        <v>0</v>
      </c>
      <c r="F24" s="167">
        <v>0</v>
      </c>
      <c r="G24" s="156" t="e">
        <f t="shared" si="4"/>
        <v>#DIV/0!</v>
      </c>
      <c r="H24" s="175"/>
      <c r="I24" s="175"/>
      <c r="J24" s="175">
        <v>0</v>
      </c>
      <c r="K24" s="175">
        <v>0</v>
      </c>
      <c r="L24" s="175" t="e">
        <f>K24/J24*100</f>
        <v>#DIV/0!</v>
      </c>
      <c r="N24" s="404"/>
      <c r="O24" s="40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</row>
    <row r="25" spans="1:56" s="163" customFormat="1" ht="25.5" hidden="1">
      <c r="A25" s="408"/>
      <c r="B25" s="411"/>
      <c r="C25" s="414"/>
      <c r="D25" s="161" t="s">
        <v>263</v>
      </c>
      <c r="E25" s="165">
        <v>0</v>
      </c>
      <c r="F25" s="165">
        <v>0</v>
      </c>
      <c r="G25" s="156">
        <v>0</v>
      </c>
      <c r="H25" s="175"/>
      <c r="I25" s="175"/>
      <c r="J25" s="175"/>
      <c r="K25" s="175"/>
      <c r="L25" s="175"/>
      <c r="N25" s="405"/>
      <c r="O25" s="405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</row>
    <row r="26" spans="1:56" s="163" customFormat="1" hidden="1">
      <c r="A26" s="406">
        <v>3</v>
      </c>
      <c r="B26" s="409" t="s">
        <v>308</v>
      </c>
      <c r="C26" s="412"/>
      <c r="D26" s="164" t="s">
        <v>41</v>
      </c>
      <c r="E26" s="165">
        <f>SUM(E27:E30)</f>
        <v>0</v>
      </c>
      <c r="F26" s="165">
        <f>SUM(F27:F30)</f>
        <v>0</v>
      </c>
      <c r="G26" s="156" t="e">
        <f t="shared" ref="G26" si="5">F26/E26*100</f>
        <v>#DIV/0!</v>
      </c>
      <c r="H26" s="166"/>
      <c r="I26" s="166"/>
      <c r="J26" s="166"/>
      <c r="K26" s="166"/>
      <c r="L26" s="166"/>
      <c r="N26" s="403"/>
      <c r="O26" s="403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</row>
    <row r="27" spans="1:56" s="163" customFormat="1" ht="25.5" hidden="1">
      <c r="A27" s="407"/>
      <c r="B27" s="410"/>
      <c r="C27" s="413"/>
      <c r="D27" s="159" t="s">
        <v>37</v>
      </c>
      <c r="E27" s="165">
        <v>0</v>
      </c>
      <c r="F27" s="165">
        <v>0</v>
      </c>
      <c r="G27" s="156">
        <v>0</v>
      </c>
      <c r="J27" s="174"/>
      <c r="K27" s="174"/>
      <c r="L27" s="174"/>
      <c r="N27" s="404"/>
      <c r="O27" s="40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</row>
    <row r="28" spans="1:56" s="163" customFormat="1" ht="38.25" hidden="1">
      <c r="A28" s="407"/>
      <c r="B28" s="410"/>
      <c r="C28" s="413"/>
      <c r="D28" s="161" t="s">
        <v>283</v>
      </c>
      <c r="E28" s="165">
        <v>0</v>
      </c>
      <c r="F28" s="167">
        <v>0</v>
      </c>
      <c r="G28" s="156" t="e">
        <f t="shared" ref="G28:G29" si="6">F28/E28*100</f>
        <v>#DIV/0!</v>
      </c>
      <c r="H28" s="174"/>
      <c r="I28" s="174"/>
      <c r="J28" s="174">
        <v>0</v>
      </c>
      <c r="K28" s="174">
        <v>0</v>
      </c>
      <c r="L28" s="174" t="e">
        <f>K28/J28*100</f>
        <v>#DIV/0!</v>
      </c>
      <c r="N28" s="404"/>
      <c r="O28" s="40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</row>
    <row r="29" spans="1:56" s="163" customFormat="1" hidden="1">
      <c r="A29" s="407"/>
      <c r="B29" s="410"/>
      <c r="C29" s="413"/>
      <c r="D29" s="161" t="s">
        <v>43</v>
      </c>
      <c r="E29" s="165">
        <v>0</v>
      </c>
      <c r="F29" s="167">
        <v>0</v>
      </c>
      <c r="G29" s="156" t="e">
        <f t="shared" si="6"/>
        <v>#DIV/0!</v>
      </c>
      <c r="H29" s="174"/>
      <c r="I29" s="174"/>
      <c r="J29" s="174">
        <v>0</v>
      </c>
      <c r="K29" s="174">
        <v>0</v>
      </c>
      <c r="L29" s="174" t="e">
        <f>K29/J29*100</f>
        <v>#DIV/0!</v>
      </c>
      <c r="N29" s="404"/>
      <c r="O29" s="40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</row>
    <row r="30" spans="1:56" s="163" customFormat="1" ht="25.5" hidden="1">
      <c r="A30" s="408"/>
      <c r="B30" s="411"/>
      <c r="C30" s="414"/>
      <c r="D30" s="161" t="s">
        <v>263</v>
      </c>
      <c r="E30" s="165">
        <v>0</v>
      </c>
      <c r="F30" s="165">
        <v>0</v>
      </c>
      <c r="G30" s="156">
        <v>0</v>
      </c>
      <c r="H30" s="174"/>
      <c r="I30" s="174"/>
      <c r="J30" s="174"/>
      <c r="K30" s="174"/>
      <c r="L30" s="174"/>
      <c r="N30" s="405"/>
      <c r="O30" s="405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</row>
    <row r="32" spans="1:56" s="168" customFormat="1" ht="11.85" customHeight="1">
      <c r="A32" s="168" t="s">
        <v>284</v>
      </c>
      <c r="C32" s="169"/>
    </row>
    <row r="33" spans="1:16" s="168" customFormat="1" ht="32.450000000000003" customHeight="1">
      <c r="A33" s="444" t="s">
        <v>292</v>
      </c>
      <c r="B33" s="444"/>
      <c r="C33" s="444"/>
      <c r="D33" s="444"/>
      <c r="E33" s="444"/>
      <c r="F33" s="444"/>
      <c r="G33" s="444"/>
    </row>
    <row r="34" spans="1:16" ht="35.450000000000003" customHeight="1">
      <c r="A34" s="445" t="s">
        <v>295</v>
      </c>
      <c r="B34" s="445"/>
      <c r="C34" s="445"/>
      <c r="D34" s="445"/>
      <c r="E34" s="445"/>
      <c r="F34" s="445"/>
      <c r="G34" s="445"/>
    </row>
    <row r="35" spans="1:16">
      <c r="A35" s="170"/>
      <c r="B35" s="170"/>
    </row>
    <row r="36" spans="1:16" s="171" customFormat="1" ht="21.4" customHeight="1">
      <c r="A36" s="446" t="s">
        <v>331</v>
      </c>
      <c r="B36" s="446"/>
      <c r="C36" s="446"/>
      <c r="D36" s="446"/>
      <c r="E36" s="446"/>
      <c r="F36" s="446"/>
      <c r="G36" s="446"/>
      <c r="H36" s="383"/>
      <c r="I36" s="383"/>
      <c r="J36" s="383"/>
      <c r="K36" s="383"/>
      <c r="L36" s="383"/>
      <c r="M36" s="179"/>
      <c r="N36" s="179"/>
      <c r="O36" s="173" t="s">
        <v>285</v>
      </c>
      <c r="P36" s="172"/>
    </row>
    <row r="37" spans="1:16" s="171" customFormat="1" ht="21.4" customHeight="1">
      <c r="A37" s="200"/>
      <c r="B37" s="200"/>
      <c r="C37" s="200"/>
      <c r="D37" s="200"/>
      <c r="E37" s="200"/>
      <c r="F37" s="200"/>
      <c r="G37" s="200"/>
      <c r="H37" s="199"/>
      <c r="I37" s="199"/>
      <c r="J37" s="199"/>
      <c r="K37" s="199"/>
      <c r="L37" s="199"/>
      <c r="M37" s="179"/>
      <c r="N37" s="179"/>
      <c r="O37" s="173"/>
      <c r="P37" s="172"/>
    </row>
    <row r="38" spans="1:16" s="171" customFormat="1" ht="21.4" customHeight="1">
      <c r="A38" s="200"/>
      <c r="B38" s="200"/>
      <c r="C38" s="200"/>
      <c r="D38" s="200"/>
      <c r="E38" s="200"/>
      <c r="F38" s="200"/>
      <c r="G38" s="200"/>
      <c r="H38" s="199"/>
      <c r="I38" s="199"/>
      <c r="J38" s="199"/>
      <c r="K38" s="199"/>
      <c r="L38" s="199"/>
      <c r="M38" s="179"/>
      <c r="N38" s="179"/>
      <c r="O38" s="173"/>
      <c r="P38" s="172"/>
    </row>
    <row r="39" spans="1:16" ht="21.6" customHeight="1">
      <c r="A39" s="446" t="s">
        <v>338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180"/>
      <c r="M39" s="180"/>
      <c r="N39" s="180"/>
    </row>
    <row r="40" spans="1:16" ht="18.75">
      <c r="A40" s="386"/>
      <c r="B40" s="443"/>
      <c r="C40" s="177"/>
      <c r="D40" s="118"/>
      <c r="E40" s="119"/>
      <c r="F40" s="119"/>
      <c r="G40" s="119"/>
      <c r="H40" s="177"/>
      <c r="I40" s="177"/>
      <c r="J40" s="177"/>
      <c r="K40" s="177"/>
      <c r="L40" s="180"/>
      <c r="M40" s="180"/>
      <c r="N40" s="180"/>
    </row>
    <row r="41" spans="1:16" ht="18.75">
      <c r="A41" s="382"/>
      <c r="B41" s="382"/>
      <c r="C41" s="382"/>
      <c r="D41" s="442"/>
      <c r="E41" s="442"/>
      <c r="F41" s="442"/>
      <c r="G41" s="442"/>
      <c r="H41" s="442"/>
      <c r="I41" s="442"/>
      <c r="J41" s="442"/>
      <c r="K41" s="442"/>
      <c r="L41" s="180"/>
      <c r="M41" s="180"/>
      <c r="N41" s="180"/>
    </row>
  </sheetData>
  <mergeCells count="52">
    <mergeCell ref="A41:K41"/>
    <mergeCell ref="A40:B40"/>
    <mergeCell ref="A33:G33"/>
    <mergeCell ref="A34:G34"/>
    <mergeCell ref="A36:L36"/>
    <mergeCell ref="A39:K39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2024-02-14T09:24:33Z</dcterms:modified>
</cp:coreProperties>
</file>